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F4E96A6-F46C-43D9-8CF1-E8A7394245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Лист1!$A$1:$L$199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9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38" i="1" l="1"/>
  <c r="F100" i="1"/>
  <c r="F157" i="1"/>
  <c r="J81" i="1"/>
  <c r="F43" i="1"/>
  <c r="H138" i="1"/>
  <c r="H195" i="1"/>
  <c r="L176" i="1"/>
  <c r="J24" i="1"/>
  <c r="L81" i="1"/>
  <c r="G157" i="1"/>
  <c r="L195" i="1"/>
  <c r="H157" i="1"/>
  <c r="I43" i="1"/>
  <c r="I157" i="1"/>
  <c r="L138" i="1"/>
  <c r="L24" i="1"/>
  <c r="G43" i="1"/>
  <c r="H43" i="1"/>
  <c r="F24" i="1"/>
  <c r="J62" i="1"/>
  <c r="J176" i="1"/>
  <c r="F195" i="1"/>
  <c r="F138" i="1"/>
  <c r="J119" i="1"/>
  <c r="H100" i="1"/>
  <c r="G100" i="1"/>
  <c r="I100" i="1"/>
  <c r="F81" i="1"/>
  <c r="J195" i="1"/>
  <c r="J43" i="1"/>
  <c r="F62" i="1"/>
  <c r="J100" i="1"/>
  <c r="F119" i="1"/>
  <c r="J157" i="1"/>
  <c r="F176" i="1"/>
  <c r="L43" i="1"/>
  <c r="G62" i="1"/>
  <c r="L100" i="1"/>
  <c r="G119" i="1"/>
  <c r="L157" i="1"/>
  <c r="G176" i="1"/>
  <c r="H62" i="1"/>
  <c r="H119" i="1"/>
  <c r="H176" i="1"/>
  <c r="I62" i="1"/>
  <c r="I119" i="1"/>
  <c r="I176" i="1"/>
  <c r="G24" i="1"/>
  <c r="L119" i="1"/>
  <c r="G138" i="1"/>
  <c r="G195" i="1"/>
  <c r="H24" i="1"/>
  <c r="L62" i="1"/>
  <c r="I24" i="1"/>
  <c r="I138" i="1"/>
  <c r="I195" i="1"/>
  <c r="G81" i="1"/>
  <c r="I81" i="1"/>
  <c r="H81" i="1"/>
  <c r="L196" i="1" l="1"/>
  <c r="H196" i="1"/>
  <c r="I196" i="1"/>
  <c r="F196" i="1"/>
  <c r="J196" i="1"/>
  <c r="G196" i="1"/>
</calcChain>
</file>

<file path=xl/sharedStrings.xml><?xml version="1.0" encoding="utf-8"?>
<sst xmlns="http://schemas.openxmlformats.org/spreadsheetml/2006/main" count="293" uniqueCount="90">
  <si>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</si>
  <si>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</si>
  <si>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</si>
  <si>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</si>
  <si>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</si>
  <si>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</si>
  <si>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</si>
  <si>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</si>
  <si>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</si>
  <si>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</si>
  <si>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</si>
  <si>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</si>
  <si>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</si>
  <si>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</si>
  <si>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</si>
  <si>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</si>
  <si>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</si>
  <si>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</si>
  <si>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</si>
  <si>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</si>
  <si>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</si>
  <si>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</si>
  <si>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</si>
  <si>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</si>
  <si>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</si>
  <si>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</si>
  <si>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</si>
  <si>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</si>
  <si>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</si>
  <si>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</si>
  <si>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</si>
  <si>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</si>
  <si>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</si>
  <si>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</si>
  <si>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</si>
  <si>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</si>
  <si>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</si>
  <si>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</si>
  <si>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</si>
  <si>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"Новомихайловская СШ"</t>
  </si>
  <si>
    <t xml:space="preserve">Директор </t>
  </si>
  <si>
    <t>Хлеб пшеничный в/с</t>
  </si>
  <si>
    <t>г/п</t>
  </si>
  <si>
    <t>Свекольник</t>
  </si>
  <si>
    <t>Пюре картофельное</t>
  </si>
  <si>
    <t>Чай с сахаром</t>
  </si>
  <si>
    <t>Рассольник</t>
  </si>
  <si>
    <t>Еременко Г.И.</t>
  </si>
  <si>
    <t>Вареники с картофелем</t>
  </si>
  <si>
    <t>Мармелад</t>
  </si>
  <si>
    <t>Овощи свежие (порциями)</t>
  </si>
  <si>
    <t>Какао с молоком</t>
  </si>
  <si>
    <t>Борщ с капустой и картофелем</t>
  </si>
  <si>
    <t>сладкое</t>
  </si>
  <si>
    <t>соус</t>
  </si>
  <si>
    <t>Борщ с фасолью и картофелем</t>
  </si>
  <si>
    <t>Гренки из пшеничного хлеба</t>
  </si>
  <si>
    <t>Каша гречневая рассыпчатая</t>
  </si>
  <si>
    <t>гренки</t>
  </si>
  <si>
    <t>Чай с лимоном</t>
  </si>
  <si>
    <t>Пельмени мясные</t>
  </si>
  <si>
    <t>Филе сельди с/с</t>
  </si>
  <si>
    <t>Суп картофельный</t>
  </si>
  <si>
    <t>Кофейный напиток</t>
  </si>
  <si>
    <t>Мясо птицы (запеченное)</t>
  </si>
  <si>
    <t>Соки овощные, фруктовые и ягодные</t>
  </si>
  <si>
    <t>Макаронные изделия отварные</t>
  </si>
  <si>
    <t>Фрикадельки мясные</t>
  </si>
  <si>
    <t>Компот из ягод замороженных</t>
  </si>
  <si>
    <t>Овощи консервированные</t>
  </si>
  <si>
    <t>149</t>
  </si>
  <si>
    <t>522</t>
  </si>
  <si>
    <t>Батончик злаковый</t>
  </si>
  <si>
    <t>Котлета(полуфабрикат)</t>
  </si>
  <si>
    <t xml:space="preserve">Плов </t>
  </si>
  <si>
    <t xml:space="preserve">Фрукт </t>
  </si>
  <si>
    <t>фрукт</t>
  </si>
  <si>
    <t>148</t>
  </si>
  <si>
    <t>Соус томатный</t>
  </si>
  <si>
    <t>Щи с капустой  и  картофелем</t>
  </si>
  <si>
    <t>106</t>
  </si>
  <si>
    <t xml:space="preserve">Птица в соусе с томатом  </t>
  </si>
  <si>
    <t xml:space="preserve">Суп гороховый </t>
  </si>
  <si>
    <t>128</t>
  </si>
  <si>
    <t xml:space="preserve">Картофель запеченный </t>
  </si>
  <si>
    <t xml:space="preserve">Гуляш из говядины         </t>
  </si>
  <si>
    <t>Суп с рыбными косервами</t>
  </si>
  <si>
    <t>Щи  с капустой и картофелем</t>
  </si>
  <si>
    <t>Фрукт</t>
  </si>
  <si>
    <t>Суп 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</si>
</sst>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4" xfId="0" applyFill="1" applyBorder="1"/>
    <xf numFmtId="0" fontId="0" fillId="4" borderId="1" xfId="0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6" fillId="4" borderId="2" xfId="0" applyFont="1" applyFill="1" applyBorder="1" applyAlignment="1" applyProtection="1">
      <alignment horizontal="right"/>
      <protection locked="0"/>
    </xf>
    <xf numFmtId="0" fontId="3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 wrapText="1"/>
    </xf>
    <xf numFmtId="0" fontId="0" fillId="4" borderId="5" xfId="0" applyFill="1" applyBorder="1"/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2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2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Protection="1">
      <protection locked="0"/>
    </xf>
    <xf numFmtId="49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left" vertical="top" wrapText="1"/>
      <protection locked="0"/>
    </xf>
    <xf numFmtId="2" fontId="13" fillId="4" borderId="2" xfId="0" applyNumberFormat="1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4" zoomScaleNormal="84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N189" sqref="N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39</v>
      </c>
      <c r="D1" s="73"/>
      <c r="E1" s="73"/>
      <c r="F1" s="5" t="s">
        <v>16</v>
      </c>
      <c r="G1" s="2" t="s">
        <v>17</v>
      </c>
      <c r="H1" s="74" t="s">
        <v>40</v>
      </c>
      <c r="I1" s="74"/>
      <c r="J1" s="74"/>
      <c r="K1" s="74"/>
    </row>
    <row r="2" spans="1:12" ht="18" x14ac:dyDescent="0.2">
      <c r="A2" s="24" t="s">
        <v>6</v>
      </c>
      <c r="C2" s="2"/>
      <c r="G2" s="2" t="s">
        <v>18</v>
      </c>
      <c r="H2" s="74" t="s">
        <v>47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27" t="s">
        <v>9</v>
      </c>
      <c r="G3" s="2" t="s">
        <v>19</v>
      </c>
      <c r="H3" s="31">
        <v>12</v>
      </c>
      <c r="I3" s="31">
        <v>1</v>
      </c>
      <c r="J3" s="32">
        <v>2026</v>
      </c>
      <c r="K3" s="33"/>
    </row>
    <row r="4" spans="1:12" x14ac:dyDescent="0.2">
      <c r="C4" s="2"/>
      <c r="D4" s="4"/>
      <c r="H4" s="30" t="s">
        <v>36</v>
      </c>
      <c r="I4" s="30" t="s">
        <v>37</v>
      </c>
      <c r="J4" s="30" t="s">
        <v>38</v>
      </c>
    </row>
    <row r="5" spans="1:12" ht="33.75" x14ac:dyDescent="0.2">
      <c r="A5" s="28" t="s">
        <v>14</v>
      </c>
      <c r="B5" s="29" t="s">
        <v>15</v>
      </c>
      <c r="C5" s="25" t="s">
        <v>0</v>
      </c>
      <c r="D5" s="25" t="s">
        <v>13</v>
      </c>
      <c r="E5" s="25" t="s">
        <v>12</v>
      </c>
      <c r="F5" s="25" t="s">
        <v>34</v>
      </c>
      <c r="G5" s="25" t="s">
        <v>1</v>
      </c>
      <c r="H5" s="25" t="s">
        <v>2</v>
      </c>
      <c r="I5" s="25" t="s">
        <v>3</v>
      </c>
      <c r="J5" s="25" t="s">
        <v>10</v>
      </c>
      <c r="K5" s="26" t="s">
        <v>11</v>
      </c>
      <c r="L5" s="25" t="s">
        <v>35</v>
      </c>
    </row>
    <row r="6" spans="1:12" ht="15" x14ac:dyDescent="0.25">
      <c r="A6" s="11">
        <v>1</v>
      </c>
      <c r="B6" s="12">
        <v>1</v>
      </c>
      <c r="C6" s="34" t="s">
        <v>20</v>
      </c>
      <c r="D6" s="35" t="s">
        <v>21</v>
      </c>
      <c r="E6" s="36"/>
      <c r="F6" s="37"/>
      <c r="G6" s="37"/>
      <c r="H6" s="37"/>
      <c r="I6" s="37"/>
      <c r="J6" s="37"/>
      <c r="K6" s="38"/>
      <c r="L6" s="37"/>
    </row>
    <row r="7" spans="1:12" ht="15" x14ac:dyDescent="0.25">
      <c r="A7" s="13"/>
      <c r="B7" s="8"/>
      <c r="C7" s="39"/>
      <c r="D7" s="40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13"/>
      <c r="B8" s="8"/>
      <c r="C8" s="39"/>
      <c r="D8" s="44" t="s">
        <v>22</v>
      </c>
      <c r="E8" s="41"/>
      <c r="F8" s="42"/>
      <c r="G8" s="42"/>
      <c r="H8" s="42"/>
      <c r="I8" s="42"/>
      <c r="J8" s="42"/>
      <c r="K8" s="43"/>
      <c r="L8" s="42"/>
    </row>
    <row r="9" spans="1:12" ht="15" x14ac:dyDescent="0.25">
      <c r="A9" s="13"/>
      <c r="B9" s="8"/>
      <c r="C9" s="39"/>
      <c r="D9" s="4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15" x14ac:dyDescent="0.25">
      <c r="A10" s="13"/>
      <c r="B10" s="8"/>
      <c r="C10" s="39"/>
      <c r="D10" s="44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13"/>
      <c r="B11" s="8"/>
      <c r="C11" s="39"/>
      <c r="D11" s="40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13"/>
      <c r="B12" s="8"/>
      <c r="C12" s="39"/>
      <c r="D12" s="40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14"/>
      <c r="B13" s="10"/>
      <c r="C13" s="45"/>
      <c r="D13" s="46" t="s">
        <v>33</v>
      </c>
      <c r="E13" s="47"/>
      <c r="F13" s="48">
        <f>SUM(F6:F12)</f>
        <v>0</v>
      </c>
      <c r="G13" s="48">
        <f>SUM(G6:G12)</f>
        <v>0</v>
      </c>
      <c r="H13" s="48">
        <f>SUM(H6:H12)</f>
        <v>0</v>
      </c>
      <c r="I13" s="48">
        <f>SUM(I6:I12)</f>
        <v>0</v>
      </c>
      <c r="J13" s="48">
        <f>SUM(J6:J12)</f>
        <v>0</v>
      </c>
      <c r="K13" s="49"/>
      <c r="L13" s="48">
        <f t="shared" ref="L13" si="0">SUM(L6:L12)</f>
        <v>0</v>
      </c>
    </row>
    <row r="14" spans="1:12" ht="15.75" x14ac:dyDescent="0.25">
      <c r="A14" s="15">
        <f>A6</f>
        <v>1</v>
      </c>
      <c r="B14" s="6">
        <f>B6</f>
        <v>1</v>
      </c>
      <c r="C14" s="50" t="s">
        <v>25</v>
      </c>
      <c r="D14" s="44" t="s">
        <v>26</v>
      </c>
      <c r="E14" s="51" t="s">
        <v>69</v>
      </c>
      <c r="F14" s="52">
        <v>60</v>
      </c>
      <c r="G14" s="52">
        <v>0.48</v>
      </c>
      <c r="H14" s="52">
        <v>0.09</v>
      </c>
      <c r="I14" s="53">
        <v>1.53</v>
      </c>
      <c r="J14" s="52">
        <v>9.9</v>
      </c>
      <c r="K14" s="54" t="s">
        <v>70</v>
      </c>
      <c r="L14" s="52">
        <v>17.690000000000001</v>
      </c>
    </row>
    <row r="15" spans="1:12" ht="15.75" x14ac:dyDescent="0.25">
      <c r="A15" s="13"/>
      <c r="B15" s="8"/>
      <c r="C15" s="39"/>
      <c r="D15" s="44" t="s">
        <v>27</v>
      </c>
      <c r="E15" s="55" t="s">
        <v>46</v>
      </c>
      <c r="F15" s="56">
        <v>200</v>
      </c>
      <c r="G15" s="56">
        <v>4.09</v>
      </c>
      <c r="H15" s="56">
        <v>7.06</v>
      </c>
      <c r="I15" s="56">
        <v>11.82</v>
      </c>
      <c r="J15" s="56">
        <v>102</v>
      </c>
      <c r="K15" s="52">
        <v>99</v>
      </c>
      <c r="L15" s="52">
        <v>19.09</v>
      </c>
    </row>
    <row r="16" spans="1:12" ht="15.75" x14ac:dyDescent="0.25">
      <c r="A16" s="13"/>
      <c r="B16" s="8"/>
      <c r="C16" s="39"/>
      <c r="D16" s="44" t="s">
        <v>28</v>
      </c>
      <c r="E16" s="55" t="s">
        <v>73</v>
      </c>
      <c r="F16" s="56">
        <v>90</v>
      </c>
      <c r="G16" s="56">
        <v>10.8</v>
      </c>
      <c r="H16" s="56">
        <v>11.3</v>
      </c>
      <c r="I16" s="56">
        <v>5.85</v>
      </c>
      <c r="J16" s="56">
        <v>177.3</v>
      </c>
      <c r="K16" s="57" t="s">
        <v>71</v>
      </c>
      <c r="L16" s="52">
        <v>39.880000000000003</v>
      </c>
    </row>
    <row r="17" spans="1:12" ht="15.75" x14ac:dyDescent="0.25">
      <c r="A17" s="13"/>
      <c r="B17" s="8"/>
      <c r="C17" s="39"/>
      <c r="D17" s="44" t="s">
        <v>29</v>
      </c>
      <c r="E17" s="58" t="s">
        <v>66</v>
      </c>
      <c r="F17" s="59">
        <v>150</v>
      </c>
      <c r="G17" s="59">
        <v>2.5499999999999998</v>
      </c>
      <c r="H17" s="59">
        <v>5.55</v>
      </c>
      <c r="I17" s="59">
        <v>34.549999999999997</v>
      </c>
      <c r="J17" s="59">
        <v>190.35</v>
      </c>
      <c r="K17" s="53">
        <v>256</v>
      </c>
      <c r="L17" s="52">
        <v>9.11</v>
      </c>
    </row>
    <row r="18" spans="1:12" ht="15.75" x14ac:dyDescent="0.25">
      <c r="A18" s="13"/>
      <c r="B18" s="8"/>
      <c r="C18" s="39"/>
      <c r="D18" s="44" t="s">
        <v>30</v>
      </c>
      <c r="E18" s="58" t="s">
        <v>45</v>
      </c>
      <c r="F18" s="59">
        <v>200</v>
      </c>
      <c r="G18" s="59">
        <v>0.2</v>
      </c>
      <c r="H18" s="59">
        <v>0.1</v>
      </c>
      <c r="I18" s="59">
        <v>9.3000000000000007</v>
      </c>
      <c r="J18" s="59">
        <v>38</v>
      </c>
      <c r="K18" s="53">
        <v>457</v>
      </c>
      <c r="L18" s="52">
        <v>1.96</v>
      </c>
    </row>
    <row r="19" spans="1:12" ht="15.75" x14ac:dyDescent="0.25">
      <c r="A19" s="13"/>
      <c r="B19" s="8"/>
      <c r="C19" s="39"/>
      <c r="D19" s="44" t="s">
        <v>31</v>
      </c>
      <c r="E19" s="55" t="s">
        <v>41</v>
      </c>
      <c r="F19" s="56">
        <v>50</v>
      </c>
      <c r="G19" s="56">
        <v>3.8</v>
      </c>
      <c r="H19" s="56">
        <v>0.4</v>
      </c>
      <c r="I19" s="56">
        <v>24.6</v>
      </c>
      <c r="J19" s="56">
        <v>117.2</v>
      </c>
      <c r="K19" s="52" t="s">
        <v>42</v>
      </c>
      <c r="L19" s="52">
        <v>6.27</v>
      </c>
    </row>
    <row r="20" spans="1:12" ht="15.75" x14ac:dyDescent="0.25">
      <c r="A20" s="13"/>
      <c r="B20" s="8"/>
      <c r="C20" s="39"/>
      <c r="D20" s="44" t="s">
        <v>32</v>
      </c>
      <c r="E20" s="55"/>
      <c r="F20" s="56"/>
      <c r="G20" s="56"/>
      <c r="H20" s="56"/>
      <c r="I20" s="56"/>
      <c r="J20" s="56"/>
      <c r="K20" s="52"/>
      <c r="L20" s="52"/>
    </row>
    <row r="21" spans="1:12" ht="15.75" x14ac:dyDescent="0.25">
      <c r="A21" s="13"/>
      <c r="B21" s="8"/>
      <c r="C21" s="39"/>
      <c r="D21" s="40" t="s">
        <v>53</v>
      </c>
      <c r="E21" s="55" t="s">
        <v>72</v>
      </c>
      <c r="F21" s="56">
        <v>30</v>
      </c>
      <c r="G21" s="56">
        <v>1.2</v>
      </c>
      <c r="H21" s="56">
        <v>1.95</v>
      </c>
      <c r="I21" s="56">
        <v>23.1</v>
      </c>
      <c r="J21" s="56">
        <v>114</v>
      </c>
      <c r="K21" s="52" t="s">
        <v>42</v>
      </c>
      <c r="L21" s="52">
        <v>13</v>
      </c>
    </row>
    <row r="22" spans="1:12" ht="15" x14ac:dyDescent="0.25">
      <c r="A22" s="13"/>
      <c r="B22" s="8"/>
      <c r="C22" s="39"/>
      <c r="D22" s="40"/>
      <c r="E22" s="41"/>
      <c r="F22" s="42"/>
      <c r="G22" s="42"/>
      <c r="H22" s="42"/>
      <c r="I22" s="42"/>
      <c r="J22" s="42"/>
      <c r="K22" s="42"/>
      <c r="L22" s="42"/>
    </row>
    <row r="23" spans="1:12" ht="15" x14ac:dyDescent="0.25">
      <c r="A23" s="14"/>
      <c r="B23" s="10"/>
      <c r="C23" s="45"/>
      <c r="D23" s="46" t="s">
        <v>33</v>
      </c>
      <c r="E23" s="47"/>
      <c r="F23" s="48">
        <f>SUM(F14:F22)</f>
        <v>780</v>
      </c>
      <c r="G23" s="48">
        <f>SUM(G14:G22)</f>
        <v>23.12</v>
      </c>
      <c r="H23" s="48">
        <f>SUM(H14:H22)</f>
        <v>26.45</v>
      </c>
      <c r="I23" s="48">
        <f>SUM(I14:I22)</f>
        <v>110.75</v>
      </c>
      <c r="J23" s="48">
        <f>SUM(J14:J22)</f>
        <v>748.75000000000011</v>
      </c>
      <c r="K23" s="49"/>
      <c r="L23" s="48">
        <f t="shared" ref="L23" si="1">SUM(L14:L22)</f>
        <v>106.99999999999999</v>
      </c>
    </row>
    <row r="24" spans="1:12" ht="15" x14ac:dyDescent="0.2">
      <c r="A24" s="18">
        <f>A6</f>
        <v>1</v>
      </c>
      <c r="B24" s="19">
        <f>B6</f>
        <v>1</v>
      </c>
      <c r="C24" s="67" t="s">
        <v>4</v>
      </c>
      <c r="D24" s="68"/>
      <c r="E24" s="60"/>
      <c r="F24" s="61">
        <f>F13+F23</f>
        <v>780</v>
      </c>
      <c r="G24" s="61">
        <f>G13+G23</f>
        <v>23.12</v>
      </c>
      <c r="H24" s="61">
        <f>H13+H23</f>
        <v>26.45</v>
      </c>
      <c r="I24" s="61">
        <f>I13+I23</f>
        <v>110.75</v>
      </c>
      <c r="J24" s="61">
        <f>J13+J23</f>
        <v>748.75000000000011</v>
      </c>
      <c r="K24" s="61"/>
      <c r="L24" s="61">
        <f t="shared" ref="L24" si="2">L13+L23</f>
        <v>106.99999999999999</v>
      </c>
    </row>
    <row r="25" spans="1:12" ht="15" x14ac:dyDescent="0.25">
      <c r="A25" s="7">
        <v>1</v>
      </c>
      <c r="B25" s="8">
        <v>2</v>
      </c>
      <c r="C25" s="34" t="s">
        <v>20</v>
      </c>
      <c r="D25" s="35" t="s">
        <v>21</v>
      </c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7"/>
      <c r="B26" s="8"/>
      <c r="C26" s="39"/>
      <c r="D26" s="40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7"/>
      <c r="B27" s="8"/>
      <c r="C27" s="39"/>
      <c r="D27" s="44" t="s">
        <v>22</v>
      </c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7"/>
      <c r="B28" s="8"/>
      <c r="C28" s="39"/>
      <c r="D28" s="44" t="s">
        <v>23</v>
      </c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7"/>
      <c r="B29" s="8"/>
      <c r="C29" s="39"/>
      <c r="D29" s="44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7"/>
      <c r="B30" s="8"/>
      <c r="C30" s="39"/>
      <c r="D30" s="40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7"/>
      <c r="B31" s="8"/>
      <c r="C31" s="39"/>
      <c r="D31" s="40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9"/>
      <c r="B32" s="10"/>
      <c r="C32" s="45"/>
      <c r="D32" s="46" t="s">
        <v>33</v>
      </c>
      <c r="E32" s="47"/>
      <c r="F32" s="48">
        <f>SUM(F25:F31)</f>
        <v>0</v>
      </c>
      <c r="G32" s="48">
        <f>SUM(G25:G31)</f>
        <v>0</v>
      </c>
      <c r="H32" s="48">
        <f>SUM(H25:H31)</f>
        <v>0</v>
      </c>
      <c r="I32" s="48">
        <f>SUM(I25:I31)</f>
        <v>0</v>
      </c>
      <c r="J32" s="48">
        <f>SUM(J25:J31)</f>
        <v>0</v>
      </c>
      <c r="K32" s="49"/>
      <c r="L32" s="48">
        <f>SUM(L25:L31)</f>
        <v>0</v>
      </c>
    </row>
    <row r="33" spans="1:12" ht="15.75" x14ac:dyDescent="0.25">
      <c r="A33" s="6">
        <f>A25</f>
        <v>1</v>
      </c>
      <c r="B33" s="6">
        <f>B25</f>
        <v>2</v>
      </c>
      <c r="C33" s="50" t="s">
        <v>25</v>
      </c>
      <c r="D33" s="44" t="s">
        <v>26</v>
      </c>
      <c r="E33" s="51" t="s">
        <v>69</v>
      </c>
      <c r="F33" s="52">
        <v>60</v>
      </c>
      <c r="G33" s="52">
        <v>0.48</v>
      </c>
      <c r="H33" s="52">
        <v>0.09</v>
      </c>
      <c r="I33" s="53">
        <v>1.53</v>
      </c>
      <c r="J33" s="52">
        <v>9.9</v>
      </c>
      <c r="K33" s="54" t="s">
        <v>70</v>
      </c>
      <c r="L33" s="52">
        <v>17.690000000000001</v>
      </c>
    </row>
    <row r="34" spans="1:12" ht="15.75" x14ac:dyDescent="0.25">
      <c r="A34" s="7"/>
      <c r="B34" s="8"/>
      <c r="C34" s="39"/>
      <c r="D34" s="44" t="s">
        <v>27</v>
      </c>
      <c r="E34" s="55" t="s">
        <v>62</v>
      </c>
      <c r="F34" s="56">
        <v>200</v>
      </c>
      <c r="G34" s="56">
        <v>2.4300000000000002</v>
      </c>
      <c r="H34" s="56">
        <v>2.6</v>
      </c>
      <c r="I34" s="56">
        <v>10.31</v>
      </c>
      <c r="J34" s="56">
        <v>78.17</v>
      </c>
      <c r="K34" s="52">
        <v>113</v>
      </c>
      <c r="L34" s="52">
        <v>15.11</v>
      </c>
    </row>
    <row r="35" spans="1:12" ht="15.75" x14ac:dyDescent="0.25">
      <c r="A35" s="7"/>
      <c r="B35" s="8"/>
      <c r="C35" s="39"/>
      <c r="D35" s="44" t="s">
        <v>28</v>
      </c>
      <c r="E35" s="55" t="s">
        <v>74</v>
      </c>
      <c r="F35" s="56">
        <v>200</v>
      </c>
      <c r="G35" s="56">
        <v>14.1</v>
      </c>
      <c r="H35" s="56">
        <v>18.27</v>
      </c>
      <c r="I35" s="56">
        <v>42.76</v>
      </c>
      <c r="J35" s="56">
        <v>405</v>
      </c>
      <c r="K35" s="52">
        <v>375</v>
      </c>
      <c r="L35" s="52">
        <v>40.47</v>
      </c>
    </row>
    <row r="36" spans="1:12" ht="15.75" x14ac:dyDescent="0.25">
      <c r="A36" s="7"/>
      <c r="B36" s="8"/>
      <c r="C36" s="39"/>
      <c r="D36" s="44" t="s">
        <v>29</v>
      </c>
      <c r="E36" s="58"/>
      <c r="F36" s="59"/>
      <c r="G36" s="59"/>
      <c r="H36" s="59"/>
      <c r="I36" s="59"/>
      <c r="J36" s="59"/>
      <c r="K36" s="53"/>
      <c r="L36" s="52"/>
    </row>
    <row r="37" spans="1:12" ht="15.75" x14ac:dyDescent="0.25">
      <c r="A37" s="7"/>
      <c r="B37" s="8"/>
      <c r="C37" s="39"/>
      <c r="D37" s="44" t="s">
        <v>30</v>
      </c>
      <c r="E37" s="58" t="s">
        <v>63</v>
      </c>
      <c r="F37" s="59">
        <v>200</v>
      </c>
      <c r="G37" s="59">
        <v>2.8</v>
      </c>
      <c r="H37" s="59">
        <v>2.5</v>
      </c>
      <c r="I37" s="59">
        <v>13.6</v>
      </c>
      <c r="J37" s="59">
        <v>88</v>
      </c>
      <c r="K37" s="53">
        <v>465</v>
      </c>
      <c r="L37" s="52">
        <v>10.96</v>
      </c>
    </row>
    <row r="38" spans="1:12" ht="15.75" x14ac:dyDescent="0.25">
      <c r="A38" s="7"/>
      <c r="B38" s="8"/>
      <c r="C38" s="39"/>
      <c r="D38" s="44" t="s">
        <v>31</v>
      </c>
      <c r="E38" s="55" t="s">
        <v>41</v>
      </c>
      <c r="F38" s="56">
        <v>50</v>
      </c>
      <c r="G38" s="56">
        <v>3.8</v>
      </c>
      <c r="H38" s="56">
        <v>0.4</v>
      </c>
      <c r="I38" s="56">
        <v>24.6</v>
      </c>
      <c r="J38" s="56">
        <v>117.2</v>
      </c>
      <c r="K38" s="52" t="s">
        <v>42</v>
      </c>
      <c r="L38" s="52">
        <v>6.27</v>
      </c>
    </row>
    <row r="39" spans="1:12" ht="15.75" x14ac:dyDescent="0.25">
      <c r="A39" s="7"/>
      <c r="B39" s="8"/>
      <c r="C39" s="39"/>
      <c r="D39" s="44" t="s">
        <v>32</v>
      </c>
      <c r="E39" s="55"/>
      <c r="F39" s="56"/>
      <c r="G39" s="56"/>
      <c r="H39" s="56"/>
      <c r="I39" s="56"/>
      <c r="J39" s="56"/>
      <c r="K39" s="52"/>
      <c r="L39" s="52"/>
    </row>
    <row r="40" spans="1:12" ht="15.75" x14ac:dyDescent="0.25">
      <c r="A40" s="7"/>
      <c r="B40" s="8"/>
      <c r="C40" s="39"/>
      <c r="D40" s="62" t="s">
        <v>76</v>
      </c>
      <c r="E40" s="55" t="s">
        <v>75</v>
      </c>
      <c r="F40" s="56">
        <v>100</v>
      </c>
      <c r="G40" s="56">
        <v>0.4</v>
      </c>
      <c r="H40" s="56">
        <v>0.4</v>
      </c>
      <c r="I40" s="56">
        <v>9.8000000000000007</v>
      </c>
      <c r="J40" s="56">
        <v>44</v>
      </c>
      <c r="K40" s="52" t="s">
        <v>42</v>
      </c>
      <c r="L40" s="52">
        <v>16.5</v>
      </c>
    </row>
    <row r="41" spans="1:12" ht="15" x14ac:dyDescent="0.25">
      <c r="A41" s="7"/>
      <c r="B41" s="8"/>
      <c r="C41" s="39"/>
      <c r="D41" s="40"/>
      <c r="E41" s="41"/>
      <c r="F41" s="42"/>
      <c r="G41" s="42"/>
      <c r="H41" s="42"/>
      <c r="I41" s="42"/>
      <c r="J41" s="43"/>
      <c r="K41" s="42"/>
      <c r="L41" s="42"/>
    </row>
    <row r="42" spans="1:12" ht="15" x14ac:dyDescent="0.25">
      <c r="A42" s="9"/>
      <c r="B42" s="10"/>
      <c r="C42" s="45"/>
      <c r="D42" s="46" t="s">
        <v>33</v>
      </c>
      <c r="E42" s="47"/>
      <c r="F42" s="48">
        <f>SUM(F33:F41)</f>
        <v>810</v>
      </c>
      <c r="G42" s="48">
        <f>SUM(G33:G41)</f>
        <v>24.009999999999998</v>
      </c>
      <c r="H42" s="48">
        <f>SUM(H33:H41)</f>
        <v>24.259999999999998</v>
      </c>
      <c r="I42" s="48">
        <f>SUM(I33:I41)</f>
        <v>102.59999999999998</v>
      </c>
      <c r="J42" s="48">
        <f>SUM(J33:J41)</f>
        <v>742.27</v>
      </c>
      <c r="K42" s="49"/>
      <c r="L42" s="48">
        <f>SUM(L33:L41)</f>
        <v>106.99999999999999</v>
      </c>
    </row>
    <row r="43" spans="1:12" ht="15.75" customHeight="1" x14ac:dyDescent="0.2">
      <c r="A43" s="22">
        <f>A25</f>
        <v>1</v>
      </c>
      <c r="B43" s="22">
        <f>B25</f>
        <v>2</v>
      </c>
      <c r="C43" s="67" t="s">
        <v>4</v>
      </c>
      <c r="D43" s="68"/>
      <c r="E43" s="60"/>
      <c r="F43" s="61">
        <f>F32+F42</f>
        <v>810</v>
      </c>
      <c r="G43" s="61">
        <f>G32+G42</f>
        <v>24.009999999999998</v>
      </c>
      <c r="H43" s="61">
        <f>H32+H42</f>
        <v>24.259999999999998</v>
      </c>
      <c r="I43" s="61">
        <f>I32+I42</f>
        <v>102.59999999999998</v>
      </c>
      <c r="J43" s="61">
        <f>J32+J42</f>
        <v>742.27</v>
      </c>
      <c r="K43" s="61"/>
      <c r="L43" s="61">
        <f>L32+L42</f>
        <v>106.99999999999999</v>
      </c>
    </row>
    <row r="44" spans="1:12" ht="15" x14ac:dyDescent="0.25">
      <c r="A44" s="11">
        <v>1</v>
      </c>
      <c r="B44" s="12">
        <v>3</v>
      </c>
      <c r="C44" s="34" t="s">
        <v>20</v>
      </c>
      <c r="D44" s="35" t="s">
        <v>21</v>
      </c>
      <c r="E44" s="36"/>
      <c r="F44" s="37"/>
      <c r="G44" s="37"/>
      <c r="H44" s="37"/>
      <c r="I44" s="37"/>
      <c r="J44" s="37"/>
      <c r="K44" s="38"/>
      <c r="L44" s="37"/>
    </row>
    <row r="45" spans="1:12" ht="15" x14ac:dyDescent="0.25">
      <c r="A45" s="13"/>
      <c r="B45" s="8"/>
      <c r="C45" s="39"/>
      <c r="D45" s="40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13"/>
      <c r="B46" s="8"/>
      <c r="C46" s="39"/>
      <c r="D46" s="44" t="s">
        <v>22</v>
      </c>
      <c r="E46" s="41"/>
      <c r="F46" s="42"/>
      <c r="G46" s="42"/>
      <c r="H46" s="42"/>
      <c r="I46" s="42"/>
      <c r="J46" s="42"/>
      <c r="K46" s="43"/>
      <c r="L46" s="42"/>
    </row>
    <row r="47" spans="1:12" ht="15" x14ac:dyDescent="0.25">
      <c r="A47" s="13"/>
      <c r="B47" s="8"/>
      <c r="C47" s="39"/>
      <c r="D47" s="44" t="s">
        <v>23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13"/>
      <c r="B48" s="8"/>
      <c r="C48" s="39"/>
      <c r="D48" s="44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13"/>
      <c r="B49" s="8"/>
      <c r="C49" s="39"/>
      <c r="D49" s="40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13"/>
      <c r="B50" s="8"/>
      <c r="C50" s="39"/>
      <c r="D50" s="40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14"/>
      <c r="B51" s="10"/>
      <c r="C51" s="45"/>
      <c r="D51" s="46" t="s">
        <v>33</v>
      </c>
      <c r="E51" s="47"/>
      <c r="F51" s="48">
        <f>SUM(F44:F50)</f>
        <v>0</v>
      </c>
      <c r="G51" s="48">
        <f>SUM(G44:G50)</f>
        <v>0</v>
      </c>
      <c r="H51" s="48">
        <f>SUM(H44:H50)</f>
        <v>0</v>
      </c>
      <c r="I51" s="48">
        <f>SUM(I44:I50)</f>
        <v>0</v>
      </c>
      <c r="J51" s="48">
        <f>SUM(J44:J50)</f>
        <v>0</v>
      </c>
      <c r="K51" s="49"/>
      <c r="L51" s="48">
        <f>SUM(L44:L50)</f>
        <v>0</v>
      </c>
    </row>
    <row r="52" spans="1:12" ht="15.75" x14ac:dyDescent="0.25">
      <c r="A52" s="15">
        <f>A44</f>
        <v>1</v>
      </c>
      <c r="B52" s="6">
        <f>B44</f>
        <v>3</v>
      </c>
      <c r="C52" s="50" t="s">
        <v>25</v>
      </c>
      <c r="D52" s="44" t="s">
        <v>26</v>
      </c>
      <c r="E52" s="51" t="s">
        <v>50</v>
      </c>
      <c r="F52" s="52">
        <v>60</v>
      </c>
      <c r="G52" s="52">
        <v>0.42</v>
      </c>
      <c r="H52" s="52">
        <v>0.06</v>
      </c>
      <c r="I52" s="53">
        <v>1.1399999999999999</v>
      </c>
      <c r="J52" s="52">
        <v>6.6</v>
      </c>
      <c r="K52" s="54" t="s">
        <v>77</v>
      </c>
      <c r="L52" s="52">
        <v>14.97</v>
      </c>
    </row>
    <row r="53" spans="1:12" ht="15.75" x14ac:dyDescent="0.25">
      <c r="A53" s="13"/>
      <c r="B53" s="8"/>
      <c r="C53" s="39"/>
      <c r="D53" s="44" t="s">
        <v>27</v>
      </c>
      <c r="E53" s="55" t="s">
        <v>52</v>
      </c>
      <c r="F53" s="56">
        <v>200</v>
      </c>
      <c r="G53" s="56">
        <v>1.87</v>
      </c>
      <c r="H53" s="56">
        <v>5.63</v>
      </c>
      <c r="I53" s="56">
        <v>17.82</v>
      </c>
      <c r="J53" s="56">
        <v>113.39</v>
      </c>
      <c r="K53" s="52">
        <v>95</v>
      </c>
      <c r="L53" s="52">
        <v>18.309999999999999</v>
      </c>
    </row>
    <row r="54" spans="1:12" ht="15.75" x14ac:dyDescent="0.25">
      <c r="A54" s="13"/>
      <c r="B54" s="8"/>
      <c r="C54" s="39"/>
      <c r="D54" s="44" t="s">
        <v>28</v>
      </c>
      <c r="E54" s="55" t="s">
        <v>64</v>
      </c>
      <c r="F54" s="56">
        <v>90</v>
      </c>
      <c r="G54" s="56">
        <v>11.1</v>
      </c>
      <c r="H54" s="56">
        <v>8.8000000000000007</v>
      </c>
      <c r="I54" s="56">
        <v>2.0699999999999998</v>
      </c>
      <c r="J54" s="56">
        <v>199.79</v>
      </c>
      <c r="K54" s="52">
        <v>293</v>
      </c>
      <c r="L54" s="52">
        <v>36.130000000000003</v>
      </c>
    </row>
    <row r="55" spans="1:12" ht="15.75" x14ac:dyDescent="0.25">
      <c r="A55" s="13"/>
      <c r="B55" s="8"/>
      <c r="C55" s="39"/>
      <c r="D55" s="44" t="s">
        <v>29</v>
      </c>
      <c r="E55" s="55" t="s">
        <v>44</v>
      </c>
      <c r="F55" s="56">
        <v>150</v>
      </c>
      <c r="G55" s="56">
        <v>2.8</v>
      </c>
      <c r="H55" s="56">
        <v>6</v>
      </c>
      <c r="I55" s="56">
        <v>16.29</v>
      </c>
      <c r="J55" s="56">
        <v>102</v>
      </c>
      <c r="K55" s="52">
        <v>377</v>
      </c>
      <c r="L55" s="52">
        <v>11.87</v>
      </c>
    </row>
    <row r="56" spans="1:12" ht="15.75" x14ac:dyDescent="0.25">
      <c r="A56" s="13"/>
      <c r="B56" s="8"/>
      <c r="C56" s="39"/>
      <c r="D56" s="44" t="s">
        <v>30</v>
      </c>
      <c r="E56" s="55" t="s">
        <v>51</v>
      </c>
      <c r="F56" s="56">
        <v>200</v>
      </c>
      <c r="G56" s="56">
        <v>3.3</v>
      </c>
      <c r="H56" s="56">
        <v>2.9</v>
      </c>
      <c r="I56" s="56">
        <v>13.8</v>
      </c>
      <c r="J56" s="56">
        <v>94</v>
      </c>
      <c r="K56" s="52">
        <v>462</v>
      </c>
      <c r="L56" s="52">
        <v>12.96</v>
      </c>
    </row>
    <row r="57" spans="1:12" ht="15.75" x14ac:dyDescent="0.25">
      <c r="A57" s="13"/>
      <c r="B57" s="8"/>
      <c r="C57" s="39"/>
      <c r="D57" s="44" t="s">
        <v>31</v>
      </c>
      <c r="E57" s="55" t="s">
        <v>41</v>
      </c>
      <c r="F57" s="56">
        <v>50</v>
      </c>
      <c r="G57" s="56">
        <v>3.8</v>
      </c>
      <c r="H57" s="56">
        <v>0.4</v>
      </c>
      <c r="I57" s="56">
        <v>24.6</v>
      </c>
      <c r="J57" s="56">
        <v>117.2</v>
      </c>
      <c r="K57" s="52" t="s">
        <v>42</v>
      </c>
      <c r="L57" s="52">
        <v>6.27</v>
      </c>
    </row>
    <row r="58" spans="1:12" ht="15.75" x14ac:dyDescent="0.25">
      <c r="A58" s="13"/>
      <c r="B58" s="8"/>
      <c r="C58" s="39"/>
      <c r="D58" s="44" t="s">
        <v>32</v>
      </c>
      <c r="E58" s="55"/>
      <c r="F58" s="56"/>
      <c r="G58" s="56"/>
      <c r="H58" s="56"/>
      <c r="I58" s="56"/>
      <c r="J58" s="56"/>
      <c r="K58" s="52"/>
      <c r="L58" s="52"/>
    </row>
    <row r="59" spans="1:12" ht="15.75" x14ac:dyDescent="0.25">
      <c r="A59" s="13"/>
      <c r="B59" s="8"/>
      <c r="C59" s="39"/>
      <c r="D59" s="40" t="s">
        <v>58</v>
      </c>
      <c r="E59" s="55" t="s">
        <v>56</v>
      </c>
      <c r="F59" s="56">
        <v>30</v>
      </c>
      <c r="G59" s="52">
        <v>3.19</v>
      </c>
      <c r="H59" s="52">
        <v>0.44</v>
      </c>
      <c r="I59" s="52">
        <v>25.74</v>
      </c>
      <c r="J59" s="52">
        <v>123.64</v>
      </c>
      <c r="K59" s="52">
        <v>143</v>
      </c>
      <c r="L59" s="52">
        <v>4.3</v>
      </c>
    </row>
    <row r="60" spans="1:12" ht="15.75" x14ac:dyDescent="0.25">
      <c r="A60" s="13"/>
      <c r="B60" s="8"/>
      <c r="C60" s="39"/>
      <c r="D60" s="62" t="s">
        <v>54</v>
      </c>
      <c r="E60" s="55" t="s">
        <v>78</v>
      </c>
      <c r="F60" s="56">
        <v>15</v>
      </c>
      <c r="G60" s="56">
        <v>0.17</v>
      </c>
      <c r="H60" s="56">
        <v>0.49</v>
      </c>
      <c r="I60" s="56">
        <v>0.69</v>
      </c>
      <c r="J60" s="56">
        <v>7.85</v>
      </c>
      <c r="K60" s="52">
        <v>419</v>
      </c>
      <c r="L60" s="52">
        <v>2.19</v>
      </c>
    </row>
    <row r="61" spans="1:12" ht="15" x14ac:dyDescent="0.25">
      <c r="A61" s="14"/>
      <c r="B61" s="10"/>
      <c r="C61" s="45"/>
      <c r="D61" s="46" t="s">
        <v>33</v>
      </c>
      <c r="E61" s="47"/>
      <c r="F61" s="48">
        <f>SUM(F52:F60)</f>
        <v>795</v>
      </c>
      <c r="G61" s="48">
        <f>SUM(G52:G60)</f>
        <v>26.650000000000006</v>
      </c>
      <c r="H61" s="48">
        <f>SUM(H52:H60)</f>
        <v>24.72</v>
      </c>
      <c r="I61" s="48">
        <f>SUM(I52:I60)</f>
        <v>102.14999999999999</v>
      </c>
      <c r="J61" s="48">
        <f>SUM(J52:J60)</f>
        <v>764.47</v>
      </c>
      <c r="K61" s="49"/>
      <c r="L61" s="48">
        <f>SUM(L52:L60)</f>
        <v>107</v>
      </c>
    </row>
    <row r="62" spans="1:12" ht="15.75" customHeight="1" x14ac:dyDescent="0.2">
      <c r="A62" s="18">
        <f>A44</f>
        <v>1</v>
      </c>
      <c r="B62" s="19">
        <f>B44</f>
        <v>3</v>
      </c>
      <c r="C62" s="67" t="s">
        <v>4</v>
      </c>
      <c r="D62" s="68"/>
      <c r="E62" s="60"/>
      <c r="F62" s="61">
        <f>F51+F61</f>
        <v>795</v>
      </c>
      <c r="G62" s="61">
        <f>G51+G61</f>
        <v>26.650000000000006</v>
      </c>
      <c r="H62" s="61">
        <f>H51+H61</f>
        <v>24.72</v>
      </c>
      <c r="I62" s="61">
        <f>I51+I61</f>
        <v>102.14999999999999</v>
      </c>
      <c r="J62" s="61">
        <f>J51+J61</f>
        <v>764.47</v>
      </c>
      <c r="K62" s="61"/>
      <c r="L62" s="61">
        <f>L51+L61</f>
        <v>107</v>
      </c>
    </row>
    <row r="63" spans="1:12" ht="15" x14ac:dyDescent="0.25">
      <c r="A63" s="11">
        <v>1</v>
      </c>
      <c r="B63" s="12">
        <v>4</v>
      </c>
      <c r="C63" s="34" t="s">
        <v>20</v>
      </c>
      <c r="D63" s="35" t="s">
        <v>21</v>
      </c>
      <c r="E63" s="36"/>
      <c r="F63" s="37"/>
      <c r="G63" s="37"/>
      <c r="H63" s="37"/>
      <c r="I63" s="37"/>
      <c r="J63" s="37"/>
      <c r="K63" s="38"/>
      <c r="L63" s="37"/>
    </row>
    <row r="64" spans="1:12" ht="15" x14ac:dyDescent="0.25">
      <c r="A64" s="13"/>
      <c r="B64" s="8"/>
      <c r="C64" s="39"/>
      <c r="D64" s="40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13"/>
      <c r="B65" s="8"/>
      <c r="C65" s="39"/>
      <c r="D65" s="44" t="s">
        <v>22</v>
      </c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13"/>
      <c r="B66" s="8"/>
      <c r="C66" s="39"/>
      <c r="D66" s="44" t="s">
        <v>23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13"/>
      <c r="B67" s="8"/>
      <c r="C67" s="39"/>
      <c r="D67" s="44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13"/>
      <c r="B68" s="8"/>
      <c r="C68" s="39"/>
      <c r="D68" s="40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13"/>
      <c r="B69" s="8"/>
      <c r="C69" s="39"/>
      <c r="D69" s="40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14"/>
      <c r="B70" s="10"/>
      <c r="C70" s="45"/>
      <c r="D70" s="46" t="s">
        <v>33</v>
      </c>
      <c r="E70" s="47"/>
      <c r="F70" s="48">
        <f>SUM(F63:F69)</f>
        <v>0</v>
      </c>
      <c r="G70" s="48">
        <f>SUM(G63:G69)</f>
        <v>0</v>
      </c>
      <c r="H70" s="48">
        <f>SUM(H63:H69)</f>
        <v>0</v>
      </c>
      <c r="I70" s="48">
        <f>SUM(I63:I69)</f>
        <v>0</v>
      </c>
      <c r="J70" s="48">
        <f>SUM(J63:J69)</f>
        <v>0</v>
      </c>
      <c r="K70" s="49"/>
      <c r="L70" s="48">
        <f>SUM(L63:L69)</f>
        <v>0</v>
      </c>
    </row>
    <row r="71" spans="1:12" ht="15.75" x14ac:dyDescent="0.25">
      <c r="A71" s="15">
        <f>A63</f>
        <v>1</v>
      </c>
      <c r="B71" s="6">
        <f>B63</f>
        <v>4</v>
      </c>
      <c r="C71" s="50" t="s">
        <v>25</v>
      </c>
      <c r="D71" s="44" t="s">
        <v>26</v>
      </c>
      <c r="E71" s="51" t="s">
        <v>50</v>
      </c>
      <c r="F71" s="52">
        <v>60</v>
      </c>
      <c r="G71" s="52">
        <v>0.42</v>
      </c>
      <c r="H71" s="52">
        <v>0.06</v>
      </c>
      <c r="I71" s="53">
        <v>1.1399999999999999</v>
      </c>
      <c r="J71" s="52">
        <v>6.6</v>
      </c>
      <c r="K71" s="54" t="s">
        <v>77</v>
      </c>
      <c r="L71" s="52">
        <v>14.97</v>
      </c>
    </row>
    <row r="72" spans="1:12" ht="15.75" x14ac:dyDescent="0.25">
      <c r="A72" s="13"/>
      <c r="B72" s="8"/>
      <c r="C72" s="39"/>
      <c r="D72" s="44" t="s">
        <v>27</v>
      </c>
      <c r="E72" s="58" t="s">
        <v>79</v>
      </c>
      <c r="F72" s="59">
        <v>200</v>
      </c>
      <c r="G72" s="59">
        <v>3.96</v>
      </c>
      <c r="H72" s="59">
        <v>5.6</v>
      </c>
      <c r="I72" s="59">
        <v>18</v>
      </c>
      <c r="J72" s="59">
        <v>120.6</v>
      </c>
      <c r="K72" s="63" t="s">
        <v>80</v>
      </c>
      <c r="L72" s="52">
        <v>14.92</v>
      </c>
    </row>
    <row r="73" spans="1:12" ht="15.75" x14ac:dyDescent="0.25">
      <c r="A73" s="13"/>
      <c r="B73" s="8"/>
      <c r="C73" s="39"/>
      <c r="D73" s="44" t="s">
        <v>28</v>
      </c>
      <c r="E73" s="64" t="s">
        <v>81</v>
      </c>
      <c r="F73" s="65">
        <v>120</v>
      </c>
      <c r="G73" s="65">
        <v>11.9</v>
      </c>
      <c r="H73" s="65">
        <v>11.9</v>
      </c>
      <c r="I73" s="65">
        <v>5.47</v>
      </c>
      <c r="J73" s="65">
        <v>201.1</v>
      </c>
      <c r="K73" s="66">
        <v>367</v>
      </c>
      <c r="L73" s="52">
        <v>36.130000000000003</v>
      </c>
    </row>
    <row r="74" spans="1:12" ht="15.75" x14ac:dyDescent="0.25">
      <c r="A74" s="13"/>
      <c r="B74" s="8"/>
      <c r="C74" s="39"/>
      <c r="D74" s="44" t="s">
        <v>29</v>
      </c>
      <c r="E74" s="58" t="s">
        <v>57</v>
      </c>
      <c r="F74" s="59">
        <v>150</v>
      </c>
      <c r="G74" s="59">
        <v>5.63</v>
      </c>
      <c r="H74" s="59">
        <v>5.76</v>
      </c>
      <c r="I74" s="59">
        <v>25.7</v>
      </c>
      <c r="J74" s="59">
        <v>175</v>
      </c>
      <c r="K74" s="53">
        <v>202</v>
      </c>
      <c r="L74" s="52">
        <v>8.7100000000000009</v>
      </c>
    </row>
    <row r="75" spans="1:12" ht="15.75" x14ac:dyDescent="0.25">
      <c r="A75" s="13"/>
      <c r="B75" s="8"/>
      <c r="C75" s="39"/>
      <c r="D75" s="44" t="s">
        <v>30</v>
      </c>
      <c r="E75" s="55" t="s">
        <v>65</v>
      </c>
      <c r="F75" s="56">
        <v>200</v>
      </c>
      <c r="G75" s="56">
        <v>0.2</v>
      </c>
      <c r="H75" s="56">
        <v>1</v>
      </c>
      <c r="I75" s="56">
        <v>28.2</v>
      </c>
      <c r="J75" s="56">
        <v>86</v>
      </c>
      <c r="K75" s="52">
        <v>501</v>
      </c>
      <c r="L75" s="52">
        <v>26</v>
      </c>
    </row>
    <row r="76" spans="1:12" ht="15.75" x14ac:dyDescent="0.25">
      <c r="A76" s="13"/>
      <c r="B76" s="8"/>
      <c r="C76" s="39"/>
      <c r="D76" s="44" t="s">
        <v>31</v>
      </c>
      <c r="E76" s="55" t="s">
        <v>41</v>
      </c>
      <c r="F76" s="56">
        <v>50</v>
      </c>
      <c r="G76" s="56">
        <v>3.8</v>
      </c>
      <c r="H76" s="56">
        <v>0.4</v>
      </c>
      <c r="I76" s="56">
        <v>24.6</v>
      </c>
      <c r="J76" s="56">
        <v>117.2</v>
      </c>
      <c r="K76" s="52" t="s">
        <v>42</v>
      </c>
      <c r="L76" s="52">
        <v>6.27</v>
      </c>
    </row>
    <row r="77" spans="1:12" ht="15" x14ac:dyDescent="0.25">
      <c r="A77" s="13"/>
      <c r="B77" s="8"/>
      <c r="C77" s="39"/>
      <c r="D77" s="44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13"/>
      <c r="B78" s="8"/>
      <c r="C78" s="39"/>
      <c r="D78" s="40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13"/>
      <c r="B79" s="8"/>
      <c r="C79" s="39"/>
      <c r="D79" s="40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14"/>
      <c r="B80" s="10"/>
      <c r="C80" s="45"/>
      <c r="D80" s="46" t="s">
        <v>33</v>
      </c>
      <c r="E80" s="47"/>
      <c r="F80" s="48">
        <f>SUM(F71:F79)</f>
        <v>780</v>
      </c>
      <c r="G80" s="48">
        <f>SUM(G71:G79)</f>
        <v>25.91</v>
      </c>
      <c r="H80" s="48">
        <f>SUM(H71:H79)</f>
        <v>24.72</v>
      </c>
      <c r="I80" s="48">
        <f>SUM(I71:I79)</f>
        <v>103.11000000000001</v>
      </c>
      <c r="J80" s="48">
        <f>SUM(J71:J79)</f>
        <v>706.5</v>
      </c>
      <c r="K80" s="49"/>
      <c r="L80" s="48">
        <f t="shared" ref="L80" si="3">SUM(L71:L79)</f>
        <v>107.00000000000001</v>
      </c>
    </row>
    <row r="81" spans="1:12" ht="15.75" customHeight="1" x14ac:dyDescent="0.2">
      <c r="A81" s="18">
        <f>A63</f>
        <v>1</v>
      </c>
      <c r="B81" s="19">
        <f>B63</f>
        <v>4</v>
      </c>
      <c r="C81" s="67" t="s">
        <v>4</v>
      </c>
      <c r="D81" s="68"/>
      <c r="E81" s="60"/>
      <c r="F81" s="61">
        <f>F70+F80</f>
        <v>780</v>
      </c>
      <c r="G81" s="61">
        <f>G70+G80</f>
        <v>25.91</v>
      </c>
      <c r="H81" s="61">
        <f>H70+H80</f>
        <v>24.72</v>
      </c>
      <c r="I81" s="61">
        <f>I70+I80</f>
        <v>103.11000000000001</v>
      </c>
      <c r="J81" s="61">
        <f>J70+J80</f>
        <v>706.5</v>
      </c>
      <c r="K81" s="61"/>
      <c r="L81" s="61">
        <f>L70+L80</f>
        <v>107.00000000000001</v>
      </c>
    </row>
    <row r="82" spans="1:12" ht="15" x14ac:dyDescent="0.25">
      <c r="A82" s="11">
        <v>1</v>
      </c>
      <c r="B82" s="12">
        <v>5</v>
      </c>
      <c r="C82" s="34" t="s">
        <v>20</v>
      </c>
      <c r="D82" s="35" t="s">
        <v>21</v>
      </c>
      <c r="E82" s="36"/>
      <c r="F82" s="37"/>
      <c r="G82" s="37"/>
      <c r="H82" s="37"/>
      <c r="I82" s="37"/>
      <c r="J82" s="37"/>
      <c r="K82" s="38"/>
      <c r="L82" s="37"/>
    </row>
    <row r="83" spans="1:12" ht="15" x14ac:dyDescent="0.25">
      <c r="A83" s="13"/>
      <c r="B83" s="8"/>
      <c r="C83" s="39"/>
      <c r="D83" s="40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13"/>
      <c r="B84" s="8"/>
      <c r="C84" s="39"/>
      <c r="D84" s="44" t="s">
        <v>22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13"/>
      <c r="B85" s="8"/>
      <c r="C85" s="39"/>
      <c r="D85" s="44" t="s">
        <v>23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13"/>
      <c r="B86" s="8"/>
      <c r="C86" s="39"/>
      <c r="D86" s="44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13"/>
      <c r="B87" s="8"/>
      <c r="C87" s="39"/>
      <c r="D87" s="40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13"/>
      <c r="B88" s="8"/>
      <c r="C88" s="39"/>
      <c r="D88" s="40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14"/>
      <c r="B89" s="10"/>
      <c r="C89" s="45"/>
      <c r="D89" s="40" t="s">
        <v>33</v>
      </c>
      <c r="E89" s="41"/>
      <c r="F89" s="42">
        <f>SUM(F82:F88)</f>
        <v>0</v>
      </c>
      <c r="G89" s="42">
        <f>SUM(G82:G88)</f>
        <v>0</v>
      </c>
      <c r="H89" s="42">
        <f>SUM(H82:H88)</f>
        <v>0</v>
      </c>
      <c r="I89" s="42">
        <f>SUM(I82:I88)</f>
        <v>0</v>
      </c>
      <c r="J89" s="42">
        <f>SUM(J82:J88)</f>
        <v>0</v>
      </c>
      <c r="K89" s="43"/>
      <c r="L89" s="42">
        <f>SUM(L82:L88)</f>
        <v>0</v>
      </c>
    </row>
    <row r="90" spans="1:12" ht="15" x14ac:dyDescent="0.25">
      <c r="A90" s="15">
        <f>A82</f>
        <v>1</v>
      </c>
      <c r="B90" s="6">
        <f>B82</f>
        <v>5</v>
      </c>
      <c r="C90" s="50" t="s">
        <v>25</v>
      </c>
      <c r="D90" s="40" t="s">
        <v>26</v>
      </c>
      <c r="E90" s="41" t="s">
        <v>50</v>
      </c>
      <c r="F90" s="42">
        <v>60</v>
      </c>
      <c r="G90" s="42">
        <v>0.42</v>
      </c>
      <c r="H90" s="42">
        <v>0.06</v>
      </c>
      <c r="I90" s="42">
        <v>1.1399999999999999</v>
      </c>
      <c r="J90" s="42">
        <v>6.6</v>
      </c>
      <c r="K90" s="43" t="s">
        <v>77</v>
      </c>
      <c r="L90" s="42">
        <v>14.39</v>
      </c>
    </row>
    <row r="91" spans="1:12" ht="15" x14ac:dyDescent="0.25">
      <c r="A91" s="13"/>
      <c r="B91" s="8"/>
      <c r="C91" s="39"/>
      <c r="D91" s="40" t="s">
        <v>27</v>
      </c>
      <c r="E91" s="41" t="s">
        <v>82</v>
      </c>
      <c r="F91" s="42">
        <v>200</v>
      </c>
      <c r="G91" s="42">
        <v>1.98</v>
      </c>
      <c r="H91" s="42">
        <v>4.9400000000000004</v>
      </c>
      <c r="I91" s="42">
        <v>13.94</v>
      </c>
      <c r="J91" s="42">
        <v>102.2</v>
      </c>
      <c r="K91" s="43" t="s">
        <v>83</v>
      </c>
      <c r="L91" s="42">
        <v>21.92</v>
      </c>
    </row>
    <row r="92" spans="1:12" ht="15" x14ac:dyDescent="0.25">
      <c r="A92" s="13"/>
      <c r="B92" s="8"/>
      <c r="C92" s="39"/>
      <c r="D92" s="40" t="s">
        <v>28</v>
      </c>
      <c r="E92" s="41" t="s">
        <v>61</v>
      </c>
      <c r="F92" s="42">
        <v>90</v>
      </c>
      <c r="G92" s="42">
        <v>13.86</v>
      </c>
      <c r="H92" s="42">
        <v>16.75</v>
      </c>
      <c r="I92" s="42">
        <v>1.05</v>
      </c>
      <c r="J92" s="42">
        <v>243.6</v>
      </c>
      <c r="K92" s="43">
        <v>4</v>
      </c>
      <c r="L92" s="42">
        <v>44.11</v>
      </c>
    </row>
    <row r="93" spans="1:12" ht="15" x14ac:dyDescent="0.25">
      <c r="A93" s="13"/>
      <c r="B93" s="8"/>
      <c r="C93" s="39"/>
      <c r="D93" s="40" t="s">
        <v>29</v>
      </c>
      <c r="E93" s="41" t="s">
        <v>84</v>
      </c>
      <c r="F93" s="42">
        <v>150</v>
      </c>
      <c r="G93" s="42">
        <v>3.5</v>
      </c>
      <c r="H93" s="42">
        <v>2.8</v>
      </c>
      <c r="I93" s="42">
        <v>39.36</v>
      </c>
      <c r="J93" s="42">
        <v>154.15</v>
      </c>
      <c r="K93" s="43">
        <v>181</v>
      </c>
      <c r="L93" s="42">
        <v>10.39</v>
      </c>
    </row>
    <row r="94" spans="1:12" ht="15" x14ac:dyDescent="0.25">
      <c r="A94" s="13"/>
      <c r="B94" s="8"/>
      <c r="C94" s="39"/>
      <c r="D94" s="40" t="s">
        <v>30</v>
      </c>
      <c r="E94" s="41" t="s">
        <v>59</v>
      </c>
      <c r="F94" s="42">
        <v>200</v>
      </c>
      <c r="G94" s="42">
        <v>0.18</v>
      </c>
      <c r="H94" s="42">
        <v>0.09</v>
      </c>
      <c r="I94" s="42">
        <v>8.5500000000000007</v>
      </c>
      <c r="J94" s="42">
        <v>40</v>
      </c>
      <c r="K94" s="43">
        <v>460</v>
      </c>
      <c r="L94" s="42">
        <v>4.01</v>
      </c>
    </row>
    <row r="95" spans="1:12" ht="15" x14ac:dyDescent="0.25">
      <c r="A95" s="13"/>
      <c r="B95" s="8"/>
      <c r="C95" s="39"/>
      <c r="D95" s="40" t="s">
        <v>31</v>
      </c>
      <c r="E95" s="41" t="s">
        <v>41</v>
      </c>
      <c r="F95" s="42">
        <v>50</v>
      </c>
      <c r="G95" s="42">
        <v>3.8</v>
      </c>
      <c r="H95" s="42">
        <v>0.4</v>
      </c>
      <c r="I95" s="42">
        <v>24.6</v>
      </c>
      <c r="J95" s="42">
        <v>117.2</v>
      </c>
      <c r="K95" s="43" t="s">
        <v>42</v>
      </c>
      <c r="L95" s="42">
        <v>6.27</v>
      </c>
    </row>
    <row r="96" spans="1:12" ht="15" x14ac:dyDescent="0.25">
      <c r="A96" s="13"/>
      <c r="B96" s="8"/>
      <c r="C96" s="39"/>
      <c r="D96" s="40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13"/>
      <c r="B97" s="8"/>
      <c r="C97" s="39"/>
      <c r="D97" s="40" t="s">
        <v>58</v>
      </c>
      <c r="E97" s="41" t="s">
        <v>56</v>
      </c>
      <c r="F97" s="42">
        <v>10</v>
      </c>
      <c r="G97" s="42">
        <v>1.6</v>
      </c>
      <c r="H97" s="42">
        <v>0.55000000000000004</v>
      </c>
      <c r="I97" s="42">
        <v>12.87</v>
      </c>
      <c r="J97" s="42">
        <v>61.82</v>
      </c>
      <c r="K97" s="42"/>
      <c r="L97" s="42">
        <v>5.91</v>
      </c>
    </row>
    <row r="98" spans="1:12" ht="15" x14ac:dyDescent="0.25">
      <c r="A98" s="13"/>
      <c r="B98" s="8"/>
      <c r="C98" s="39"/>
      <c r="D98" s="40"/>
      <c r="E98" s="41"/>
      <c r="F98" s="42"/>
      <c r="G98" s="42"/>
      <c r="H98" s="42"/>
      <c r="I98" s="42"/>
      <c r="J98" s="43"/>
      <c r="K98" s="43"/>
      <c r="L98" s="43"/>
    </row>
    <row r="99" spans="1:12" ht="15" x14ac:dyDescent="0.25">
      <c r="A99" s="14"/>
      <c r="B99" s="10"/>
      <c r="C99" s="45"/>
      <c r="D99" s="46" t="s">
        <v>33</v>
      </c>
      <c r="E99" s="47"/>
      <c r="F99" s="48">
        <f>SUM(F90:F98)</f>
        <v>760</v>
      </c>
      <c r="G99" s="48">
        <f>SUM(G90:G98)</f>
        <v>25.34</v>
      </c>
      <c r="H99" s="48">
        <f>SUM(H90:H98)</f>
        <v>25.59</v>
      </c>
      <c r="I99" s="48">
        <f>SUM(I90:I98)</f>
        <v>101.50999999999999</v>
      </c>
      <c r="J99" s="48">
        <f>SUM(J90:J98)</f>
        <v>725.57</v>
      </c>
      <c r="K99" s="49"/>
      <c r="L99" s="48">
        <f>SUM(L90:L98)</f>
        <v>107</v>
      </c>
    </row>
    <row r="100" spans="1:12" ht="15.75" customHeight="1" x14ac:dyDescent="0.2">
      <c r="A100" s="18">
        <f>A82</f>
        <v>1</v>
      </c>
      <c r="B100" s="19">
        <f>B82</f>
        <v>5</v>
      </c>
      <c r="C100" s="67" t="s">
        <v>4</v>
      </c>
      <c r="D100" s="68"/>
      <c r="E100" s="60"/>
      <c r="F100" s="61">
        <f>F89+F99</f>
        <v>760</v>
      </c>
      <c r="G100" s="61">
        <f>G89+G99</f>
        <v>25.34</v>
      </c>
      <c r="H100" s="61">
        <f>H89+H99</f>
        <v>25.59</v>
      </c>
      <c r="I100" s="61">
        <f>I89+I99</f>
        <v>101.50999999999999</v>
      </c>
      <c r="J100" s="61">
        <f>J89+J99</f>
        <v>725.57</v>
      </c>
      <c r="K100" s="61"/>
      <c r="L100" s="61">
        <f>L89+L99</f>
        <v>107</v>
      </c>
    </row>
    <row r="101" spans="1:12" ht="15" x14ac:dyDescent="0.25">
      <c r="A101" s="11">
        <v>2</v>
      </c>
      <c r="B101" s="12">
        <v>1</v>
      </c>
      <c r="C101" s="34" t="s">
        <v>20</v>
      </c>
      <c r="D101" s="35" t="s">
        <v>21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 x14ac:dyDescent="0.25">
      <c r="A102" s="13"/>
      <c r="B102" s="8"/>
      <c r="C102" s="39"/>
      <c r="D102" s="40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13"/>
      <c r="B103" s="8"/>
      <c r="C103" s="39"/>
      <c r="D103" s="44" t="s">
        <v>22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13"/>
      <c r="B104" s="8"/>
      <c r="C104" s="39"/>
      <c r="D104" s="44" t="s">
        <v>23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13"/>
      <c r="B105" s="8"/>
      <c r="C105" s="39"/>
      <c r="D105" s="44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13"/>
      <c r="B106" s="8"/>
      <c r="C106" s="39"/>
      <c r="D106" s="40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13"/>
      <c r="B107" s="8"/>
      <c r="C107" s="39"/>
      <c r="D107" s="40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14"/>
      <c r="B108" s="10"/>
      <c r="C108" s="45"/>
      <c r="D108" s="46" t="s">
        <v>33</v>
      </c>
      <c r="E108" s="47"/>
      <c r="F108" s="48">
        <f>SUM(F101:F107)</f>
        <v>0</v>
      </c>
      <c r="G108" s="48">
        <f t="shared" ref="G108:J108" si="4">SUM(G101:G107)</f>
        <v>0</v>
      </c>
      <c r="H108" s="48">
        <f t="shared" si="4"/>
        <v>0</v>
      </c>
      <c r="I108" s="48">
        <f t="shared" si="4"/>
        <v>0</v>
      </c>
      <c r="J108" s="48">
        <f t="shared" si="4"/>
        <v>0</v>
      </c>
      <c r="K108" s="49"/>
      <c r="L108" s="48">
        <f t="shared" ref="L108" si="5">SUM(L101:L107)</f>
        <v>0</v>
      </c>
    </row>
    <row r="109" spans="1:12" ht="15.75" x14ac:dyDescent="0.25">
      <c r="A109" s="15">
        <f>A101</f>
        <v>2</v>
      </c>
      <c r="B109" s="6">
        <f>B101</f>
        <v>1</v>
      </c>
      <c r="C109" s="50" t="s">
        <v>25</v>
      </c>
      <c r="D109" s="44" t="s">
        <v>26</v>
      </c>
      <c r="E109" s="51" t="s">
        <v>69</v>
      </c>
      <c r="F109" s="52">
        <v>60</v>
      </c>
      <c r="G109" s="52">
        <v>0.48</v>
      </c>
      <c r="H109" s="52">
        <v>0.09</v>
      </c>
      <c r="I109" s="53">
        <v>1.53</v>
      </c>
      <c r="J109" s="52">
        <v>9.9</v>
      </c>
      <c r="K109" s="54" t="s">
        <v>70</v>
      </c>
      <c r="L109" s="53">
        <v>17.600000000000001</v>
      </c>
    </row>
    <row r="110" spans="1:12" ht="15.75" x14ac:dyDescent="0.25">
      <c r="A110" s="13"/>
      <c r="B110" s="8"/>
      <c r="C110" s="39"/>
      <c r="D110" s="44" t="s">
        <v>27</v>
      </c>
      <c r="E110" s="55" t="s">
        <v>43</v>
      </c>
      <c r="F110" s="56">
        <v>200</v>
      </c>
      <c r="G110" s="56">
        <v>2.64</v>
      </c>
      <c r="H110" s="56">
        <v>5.8</v>
      </c>
      <c r="I110" s="56">
        <v>4.58</v>
      </c>
      <c r="J110" s="56">
        <v>122</v>
      </c>
      <c r="K110" s="52">
        <v>98</v>
      </c>
      <c r="L110" s="53">
        <v>17.149999999999999</v>
      </c>
    </row>
    <row r="111" spans="1:12" ht="15.75" x14ac:dyDescent="0.25">
      <c r="A111" s="13"/>
      <c r="B111" s="8"/>
      <c r="C111" s="39"/>
      <c r="D111" s="44" t="s">
        <v>28</v>
      </c>
      <c r="E111" s="55" t="s">
        <v>48</v>
      </c>
      <c r="F111" s="56">
        <v>200</v>
      </c>
      <c r="G111" s="56">
        <v>16.399999999999999</v>
      </c>
      <c r="H111" s="56">
        <v>17.100000000000001</v>
      </c>
      <c r="I111" s="56">
        <v>46.98</v>
      </c>
      <c r="J111" s="56">
        <v>398</v>
      </c>
      <c r="K111" s="57" t="s">
        <v>71</v>
      </c>
      <c r="L111" s="53">
        <v>44</v>
      </c>
    </row>
    <row r="112" spans="1:12" ht="15.75" x14ac:dyDescent="0.25">
      <c r="A112" s="13"/>
      <c r="B112" s="8"/>
      <c r="C112" s="39"/>
      <c r="D112" s="44" t="s">
        <v>29</v>
      </c>
      <c r="E112" s="58"/>
      <c r="F112" s="59"/>
      <c r="G112" s="59"/>
      <c r="H112" s="59"/>
      <c r="I112" s="59"/>
      <c r="J112" s="59"/>
      <c r="K112" s="53"/>
      <c r="L112" s="53"/>
    </row>
    <row r="113" spans="1:12" ht="15.75" x14ac:dyDescent="0.25">
      <c r="A113" s="13"/>
      <c r="B113" s="8"/>
      <c r="C113" s="39"/>
      <c r="D113" s="44" t="s">
        <v>30</v>
      </c>
      <c r="E113" s="58" t="s">
        <v>45</v>
      </c>
      <c r="F113" s="59">
        <v>200</v>
      </c>
      <c r="G113" s="59">
        <v>0.2</v>
      </c>
      <c r="H113" s="59">
        <v>0.1</v>
      </c>
      <c r="I113" s="59">
        <v>9.3000000000000007</v>
      </c>
      <c r="J113" s="59">
        <v>38</v>
      </c>
      <c r="K113" s="53">
        <v>457</v>
      </c>
      <c r="L113" s="53">
        <v>1.98</v>
      </c>
    </row>
    <row r="114" spans="1:12" ht="15.75" x14ac:dyDescent="0.25">
      <c r="A114" s="13"/>
      <c r="B114" s="8"/>
      <c r="C114" s="39"/>
      <c r="D114" s="44" t="s">
        <v>31</v>
      </c>
      <c r="E114" s="55" t="s">
        <v>41</v>
      </c>
      <c r="F114" s="56">
        <v>50</v>
      </c>
      <c r="G114" s="56">
        <v>3.8</v>
      </c>
      <c r="H114" s="56">
        <v>0.4</v>
      </c>
      <c r="I114" s="56">
        <v>24.6</v>
      </c>
      <c r="J114" s="56">
        <v>117.2</v>
      </c>
      <c r="K114" s="52" t="s">
        <v>42</v>
      </c>
      <c r="L114" s="53">
        <v>6.27</v>
      </c>
    </row>
    <row r="115" spans="1:12" ht="15.75" x14ac:dyDescent="0.25">
      <c r="A115" s="13"/>
      <c r="B115" s="8"/>
      <c r="C115" s="39"/>
      <c r="D115" s="44" t="s">
        <v>32</v>
      </c>
      <c r="E115" s="55"/>
      <c r="F115" s="56"/>
      <c r="G115" s="56"/>
      <c r="H115" s="56"/>
      <c r="I115" s="56"/>
      <c r="J115" s="56"/>
      <c r="K115" s="52"/>
      <c r="L115" s="53"/>
    </row>
    <row r="116" spans="1:12" ht="15.75" x14ac:dyDescent="0.25">
      <c r="A116" s="13"/>
      <c r="B116" s="8"/>
      <c r="C116" s="39"/>
      <c r="D116" s="40" t="s">
        <v>53</v>
      </c>
      <c r="E116" s="55" t="s">
        <v>72</v>
      </c>
      <c r="F116" s="56">
        <v>30</v>
      </c>
      <c r="G116" s="56">
        <v>1.2</v>
      </c>
      <c r="H116" s="56">
        <v>1.95</v>
      </c>
      <c r="I116" s="56">
        <v>23.1</v>
      </c>
      <c r="J116" s="56">
        <v>114</v>
      </c>
      <c r="K116" s="52" t="s">
        <v>42</v>
      </c>
      <c r="L116" s="53">
        <v>20</v>
      </c>
    </row>
    <row r="117" spans="1:12" ht="15.75" x14ac:dyDescent="0.25">
      <c r="A117" s="13"/>
      <c r="B117" s="8"/>
      <c r="C117" s="39"/>
      <c r="D117" s="40"/>
      <c r="E117" s="41"/>
      <c r="F117" s="42"/>
      <c r="G117" s="42"/>
      <c r="H117" s="42"/>
      <c r="I117" s="42"/>
      <c r="J117" s="42"/>
      <c r="K117" s="43"/>
      <c r="L117" s="53"/>
    </row>
    <row r="118" spans="1:12" ht="15" x14ac:dyDescent="0.25">
      <c r="A118" s="14"/>
      <c r="B118" s="10"/>
      <c r="C118" s="45"/>
      <c r="D118" s="46" t="s">
        <v>33</v>
      </c>
      <c r="E118" s="47"/>
      <c r="F118" s="48">
        <f>SUM(F109:F117)</f>
        <v>740</v>
      </c>
      <c r="G118" s="48">
        <f t="shared" ref="G118:J118" si="6">SUM(G109:G117)</f>
        <v>24.72</v>
      </c>
      <c r="H118" s="48">
        <f t="shared" si="6"/>
        <v>25.44</v>
      </c>
      <c r="I118" s="48">
        <f t="shared" si="6"/>
        <v>110.09</v>
      </c>
      <c r="J118" s="48">
        <f t="shared" si="6"/>
        <v>799.1</v>
      </c>
      <c r="K118" s="49"/>
      <c r="L118" s="48">
        <f t="shared" ref="L118" si="7">SUM(L109:L117)</f>
        <v>107</v>
      </c>
    </row>
    <row r="119" spans="1:12" ht="15" x14ac:dyDescent="0.2">
      <c r="A119" s="18">
        <f>A101</f>
        <v>2</v>
      </c>
      <c r="B119" s="19">
        <f>B101</f>
        <v>1</v>
      </c>
      <c r="C119" s="67" t="s">
        <v>4</v>
      </c>
      <c r="D119" s="68"/>
      <c r="E119" s="60"/>
      <c r="F119" s="61">
        <f>F108+F118</f>
        <v>740</v>
      </c>
      <c r="G119" s="61">
        <f t="shared" ref="G119" si="8">G108+G118</f>
        <v>24.72</v>
      </c>
      <c r="H119" s="61">
        <f t="shared" ref="H119" si="9">H108+H118</f>
        <v>25.44</v>
      </c>
      <c r="I119" s="61">
        <f t="shared" ref="I119" si="10">I108+I118</f>
        <v>110.09</v>
      </c>
      <c r="J119" s="61">
        <f t="shared" ref="J119:L119" si="11">J108+J118</f>
        <v>799.1</v>
      </c>
      <c r="K119" s="61"/>
      <c r="L119" s="61">
        <f t="shared" si="11"/>
        <v>107</v>
      </c>
    </row>
    <row r="120" spans="1:12" ht="15" x14ac:dyDescent="0.25">
      <c r="A120" s="7">
        <v>2</v>
      </c>
      <c r="B120" s="8">
        <v>2</v>
      </c>
      <c r="C120" s="34" t="s">
        <v>20</v>
      </c>
      <c r="D120" s="35" t="s">
        <v>21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 x14ac:dyDescent="0.25">
      <c r="A121" s="7"/>
      <c r="B121" s="8"/>
      <c r="C121" s="39"/>
      <c r="D121" s="40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7"/>
      <c r="B122" s="8"/>
      <c r="C122" s="39"/>
      <c r="D122" s="44" t="s">
        <v>22</v>
      </c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7"/>
      <c r="B123" s="8"/>
      <c r="C123" s="39"/>
      <c r="D123" s="44" t="s">
        <v>23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7"/>
      <c r="B124" s="8"/>
      <c r="C124" s="39"/>
      <c r="D124" s="44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7"/>
      <c r="B125" s="8"/>
      <c r="C125" s="39"/>
      <c r="D125" s="40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7"/>
      <c r="B126" s="8"/>
      <c r="C126" s="39"/>
      <c r="D126" s="40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9"/>
      <c r="B127" s="10"/>
      <c r="C127" s="45"/>
      <c r="D127" s="46" t="s">
        <v>33</v>
      </c>
      <c r="E127" s="47"/>
      <c r="F127" s="48">
        <f>SUM(F120:F126)</f>
        <v>0</v>
      </c>
      <c r="G127" s="48">
        <f t="shared" ref="G127:J127" si="12">SUM(G120:G126)</f>
        <v>0</v>
      </c>
      <c r="H127" s="48">
        <f t="shared" si="12"/>
        <v>0</v>
      </c>
      <c r="I127" s="48">
        <f t="shared" si="12"/>
        <v>0</v>
      </c>
      <c r="J127" s="48">
        <f t="shared" si="12"/>
        <v>0</v>
      </c>
      <c r="K127" s="49"/>
      <c r="L127" s="48">
        <f t="shared" ref="L127" si="13">SUM(L120:L126)</f>
        <v>0</v>
      </c>
    </row>
    <row r="128" spans="1:12" ht="15.75" x14ac:dyDescent="0.25">
      <c r="A128" s="6">
        <f>A120</f>
        <v>2</v>
      </c>
      <c r="B128" s="6">
        <f>B120</f>
        <v>2</v>
      </c>
      <c r="C128" s="50" t="s">
        <v>25</v>
      </c>
      <c r="D128" s="44" t="s">
        <v>26</v>
      </c>
      <c r="E128" s="51" t="s">
        <v>69</v>
      </c>
      <c r="F128" s="52">
        <v>60</v>
      </c>
      <c r="G128" s="52">
        <v>0.48</v>
      </c>
      <c r="H128" s="52">
        <v>0.09</v>
      </c>
      <c r="I128" s="53">
        <v>1.53</v>
      </c>
      <c r="J128" s="52">
        <v>9.9</v>
      </c>
      <c r="K128" s="54" t="s">
        <v>70</v>
      </c>
      <c r="L128" s="52">
        <v>17.600000000000001</v>
      </c>
    </row>
    <row r="129" spans="1:12" ht="15.75" x14ac:dyDescent="0.25">
      <c r="A129" s="7"/>
      <c r="B129" s="8"/>
      <c r="C129" s="39"/>
      <c r="D129" s="44" t="s">
        <v>27</v>
      </c>
      <c r="E129" s="55" t="s">
        <v>55</v>
      </c>
      <c r="F129" s="56">
        <v>200</v>
      </c>
      <c r="G129" s="56">
        <v>1.07</v>
      </c>
      <c r="H129" s="56">
        <v>4.63</v>
      </c>
      <c r="I129" s="56">
        <v>17.96</v>
      </c>
      <c r="J129" s="56">
        <v>103.39</v>
      </c>
      <c r="K129" s="52">
        <v>96</v>
      </c>
      <c r="L129" s="52">
        <v>18.36</v>
      </c>
    </row>
    <row r="130" spans="1:12" ht="15.75" x14ac:dyDescent="0.25">
      <c r="A130" s="7"/>
      <c r="B130" s="8"/>
      <c r="C130" s="39"/>
      <c r="D130" s="44" t="s">
        <v>28</v>
      </c>
      <c r="E130" s="64" t="s">
        <v>85</v>
      </c>
      <c r="F130" s="56">
        <v>120</v>
      </c>
      <c r="G130" s="56">
        <v>15.9</v>
      </c>
      <c r="H130" s="56">
        <v>11.8</v>
      </c>
      <c r="I130" s="56">
        <v>9.4</v>
      </c>
      <c r="J130" s="56">
        <v>255</v>
      </c>
      <c r="K130" s="52">
        <v>327</v>
      </c>
      <c r="L130" s="52">
        <v>42.48</v>
      </c>
    </row>
    <row r="131" spans="1:12" ht="15.75" x14ac:dyDescent="0.25">
      <c r="A131" s="7"/>
      <c r="B131" s="8"/>
      <c r="C131" s="39"/>
      <c r="D131" s="44" t="s">
        <v>29</v>
      </c>
      <c r="E131" s="58" t="s">
        <v>66</v>
      </c>
      <c r="F131" s="59">
        <v>150</v>
      </c>
      <c r="G131" s="59">
        <v>2.5499999999999998</v>
      </c>
      <c r="H131" s="59">
        <v>5.55</v>
      </c>
      <c r="I131" s="59">
        <v>34.549999999999997</v>
      </c>
      <c r="J131" s="59">
        <v>190.35</v>
      </c>
      <c r="K131" s="53">
        <v>256</v>
      </c>
      <c r="L131" s="53">
        <v>9.31</v>
      </c>
    </row>
    <row r="132" spans="1:12" ht="15.75" x14ac:dyDescent="0.25">
      <c r="A132" s="7"/>
      <c r="B132" s="8"/>
      <c r="C132" s="39"/>
      <c r="D132" s="44" t="s">
        <v>30</v>
      </c>
      <c r="E132" s="55" t="s">
        <v>51</v>
      </c>
      <c r="F132" s="56">
        <v>200</v>
      </c>
      <c r="G132" s="56">
        <v>3.3</v>
      </c>
      <c r="H132" s="56">
        <v>2.9</v>
      </c>
      <c r="I132" s="56">
        <v>13.8</v>
      </c>
      <c r="J132" s="56">
        <v>94</v>
      </c>
      <c r="K132" s="52">
        <v>462</v>
      </c>
      <c r="L132" s="52">
        <v>12.98</v>
      </c>
    </row>
    <row r="133" spans="1:12" ht="15.75" x14ac:dyDescent="0.25">
      <c r="A133" s="7"/>
      <c r="B133" s="8"/>
      <c r="C133" s="39"/>
      <c r="D133" s="44" t="s">
        <v>31</v>
      </c>
      <c r="E133" s="55" t="s">
        <v>41</v>
      </c>
      <c r="F133" s="56">
        <v>50</v>
      </c>
      <c r="G133" s="56">
        <v>1.9</v>
      </c>
      <c r="H133" s="56">
        <v>0.2</v>
      </c>
      <c r="I133" s="56">
        <v>24.6</v>
      </c>
      <c r="J133" s="56">
        <v>58.6</v>
      </c>
      <c r="K133" s="52" t="s">
        <v>42</v>
      </c>
      <c r="L133" s="52">
        <v>6.27</v>
      </c>
    </row>
    <row r="134" spans="1:12" ht="15" x14ac:dyDescent="0.25">
      <c r="A134" s="7"/>
      <c r="B134" s="8"/>
      <c r="C134" s="39"/>
      <c r="D134" s="44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7"/>
      <c r="B135" s="8"/>
      <c r="C135" s="39"/>
      <c r="D135" s="40" t="s">
        <v>58</v>
      </c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7"/>
      <c r="B136" s="8"/>
      <c r="C136" s="39"/>
      <c r="D136" s="40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9"/>
      <c r="B137" s="10"/>
      <c r="C137" s="45"/>
      <c r="D137" s="46" t="s">
        <v>33</v>
      </c>
      <c r="E137" s="47"/>
      <c r="F137" s="48">
        <f>SUM(F128:F136)</f>
        <v>780</v>
      </c>
      <c r="G137" s="48">
        <f t="shared" ref="G137:J137" si="14">SUM(G128:G136)</f>
        <v>25.2</v>
      </c>
      <c r="H137" s="48">
        <f t="shared" si="14"/>
        <v>25.169999999999998</v>
      </c>
      <c r="I137" s="48">
        <f t="shared" si="14"/>
        <v>101.84</v>
      </c>
      <c r="J137" s="48">
        <f t="shared" si="14"/>
        <v>711.24</v>
      </c>
      <c r="K137" s="49"/>
      <c r="L137" s="48">
        <f t="shared" ref="L137" si="15">SUM(L128:L136)</f>
        <v>107</v>
      </c>
    </row>
    <row r="138" spans="1:12" ht="15" x14ac:dyDescent="0.2">
      <c r="A138" s="22">
        <f>A120</f>
        <v>2</v>
      </c>
      <c r="B138" s="22">
        <f>B120</f>
        <v>2</v>
      </c>
      <c r="C138" s="67" t="s">
        <v>4</v>
      </c>
      <c r="D138" s="68"/>
      <c r="E138" s="60"/>
      <c r="F138" s="61">
        <f>F127+F137</f>
        <v>780</v>
      </c>
      <c r="G138" s="61">
        <f t="shared" ref="G138" si="16">G127+G137</f>
        <v>25.2</v>
      </c>
      <c r="H138" s="61">
        <f t="shared" ref="H138" si="17">H127+H137</f>
        <v>25.169999999999998</v>
      </c>
      <c r="I138" s="61">
        <f t="shared" ref="I138" si="18">I127+I137</f>
        <v>101.84</v>
      </c>
      <c r="J138" s="61">
        <f t="shared" ref="J138:L138" si="19">J127+J137</f>
        <v>711.24</v>
      </c>
      <c r="K138" s="61"/>
      <c r="L138" s="61">
        <f t="shared" si="19"/>
        <v>107</v>
      </c>
    </row>
    <row r="139" spans="1:12" ht="15" x14ac:dyDescent="0.25">
      <c r="A139" s="11">
        <v>2</v>
      </c>
      <c r="B139" s="12">
        <v>3</v>
      </c>
      <c r="C139" s="34" t="s">
        <v>20</v>
      </c>
      <c r="D139" s="35" t="s">
        <v>21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 x14ac:dyDescent="0.25">
      <c r="A140" s="13"/>
      <c r="B140" s="8"/>
      <c r="C140" s="39"/>
      <c r="D140" s="40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13"/>
      <c r="B141" s="8"/>
      <c r="C141" s="39"/>
      <c r="D141" s="44" t="s">
        <v>22</v>
      </c>
      <c r="E141" s="41"/>
      <c r="F141" s="42"/>
      <c r="G141" s="42"/>
      <c r="H141" s="42"/>
      <c r="I141" s="42"/>
      <c r="J141" s="42"/>
      <c r="K141" s="43"/>
      <c r="L141" s="42"/>
    </row>
    <row r="142" spans="1:12" ht="15.75" customHeight="1" x14ac:dyDescent="0.25">
      <c r="A142" s="13"/>
      <c r="B142" s="8"/>
      <c r="C142" s="39"/>
      <c r="D142" s="44" t="s">
        <v>23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13"/>
      <c r="B143" s="8"/>
      <c r="C143" s="39"/>
      <c r="D143" s="44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13"/>
      <c r="B144" s="8"/>
      <c r="C144" s="39"/>
      <c r="D144" s="40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13"/>
      <c r="B145" s="8"/>
      <c r="C145" s="39"/>
      <c r="D145" s="40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14"/>
      <c r="B146" s="10"/>
      <c r="C146" s="45"/>
      <c r="D146" s="46" t="s">
        <v>33</v>
      </c>
      <c r="E146" s="47"/>
      <c r="F146" s="48">
        <f>SUM(F139:F145)</f>
        <v>0</v>
      </c>
      <c r="G146" s="48">
        <f t="shared" ref="G146:J146" si="20">SUM(G139:G145)</f>
        <v>0</v>
      </c>
      <c r="H146" s="48">
        <f t="shared" si="20"/>
        <v>0</v>
      </c>
      <c r="I146" s="48">
        <f t="shared" si="20"/>
        <v>0</v>
      </c>
      <c r="J146" s="48">
        <f t="shared" si="20"/>
        <v>0</v>
      </c>
      <c r="K146" s="49"/>
      <c r="L146" s="48">
        <f t="shared" ref="L146" si="21">SUM(L139:L145)</f>
        <v>0</v>
      </c>
    </row>
    <row r="147" spans="1:12" ht="15.75" x14ac:dyDescent="0.25">
      <c r="A147" s="15">
        <f>A139</f>
        <v>2</v>
      </c>
      <c r="B147" s="6">
        <f>B139</f>
        <v>3</v>
      </c>
      <c r="C147" s="50" t="s">
        <v>25</v>
      </c>
      <c r="D147" s="44" t="s">
        <v>26</v>
      </c>
      <c r="E147" s="58" t="s">
        <v>50</v>
      </c>
      <c r="F147" s="53">
        <v>60</v>
      </c>
      <c r="G147" s="53">
        <v>0.42</v>
      </c>
      <c r="H147" s="53">
        <v>0.06</v>
      </c>
      <c r="I147" s="53">
        <v>1.1399999999999999</v>
      </c>
      <c r="J147" s="53">
        <v>6.6</v>
      </c>
      <c r="K147" s="63" t="s">
        <v>77</v>
      </c>
      <c r="L147" s="52">
        <v>14.39</v>
      </c>
    </row>
    <row r="148" spans="1:12" ht="15.75" x14ac:dyDescent="0.25">
      <c r="A148" s="13"/>
      <c r="B148" s="8"/>
      <c r="C148" s="39"/>
      <c r="D148" s="44" t="s">
        <v>27</v>
      </c>
      <c r="E148" s="55" t="s">
        <v>86</v>
      </c>
      <c r="F148" s="56">
        <v>200</v>
      </c>
      <c r="G148" s="56">
        <v>3.7</v>
      </c>
      <c r="H148" s="56">
        <v>7.15</v>
      </c>
      <c r="I148" s="56">
        <v>17.78</v>
      </c>
      <c r="J148" s="56">
        <v>158.19999999999999</v>
      </c>
      <c r="K148" s="52">
        <v>123</v>
      </c>
      <c r="L148" s="52">
        <v>19.07</v>
      </c>
    </row>
    <row r="149" spans="1:12" ht="15.75" x14ac:dyDescent="0.25">
      <c r="A149" s="13"/>
      <c r="B149" s="8"/>
      <c r="C149" s="39"/>
      <c r="D149" s="44" t="s">
        <v>28</v>
      </c>
      <c r="E149" s="55" t="s">
        <v>64</v>
      </c>
      <c r="F149" s="56">
        <v>90</v>
      </c>
      <c r="G149" s="56">
        <v>11.1</v>
      </c>
      <c r="H149" s="56">
        <v>8.8000000000000007</v>
      </c>
      <c r="I149" s="56">
        <v>2.0699999999999998</v>
      </c>
      <c r="J149" s="56">
        <v>199.79</v>
      </c>
      <c r="K149" s="52">
        <v>293</v>
      </c>
      <c r="L149" s="52">
        <v>36.130000000000003</v>
      </c>
    </row>
    <row r="150" spans="1:12" ht="15.75" x14ac:dyDescent="0.25">
      <c r="A150" s="13"/>
      <c r="B150" s="8"/>
      <c r="C150" s="39"/>
      <c r="D150" s="44" t="s">
        <v>29</v>
      </c>
      <c r="E150" s="55" t="s">
        <v>44</v>
      </c>
      <c r="F150" s="56">
        <v>150</v>
      </c>
      <c r="G150" s="56">
        <v>2.8</v>
      </c>
      <c r="H150" s="56">
        <v>6</v>
      </c>
      <c r="I150" s="56">
        <v>16.29</v>
      </c>
      <c r="J150" s="56">
        <v>102</v>
      </c>
      <c r="K150" s="52">
        <v>377</v>
      </c>
      <c r="L150" s="52">
        <v>11.87</v>
      </c>
    </row>
    <row r="151" spans="1:12" ht="15.75" x14ac:dyDescent="0.25">
      <c r="A151" s="13"/>
      <c r="B151" s="8"/>
      <c r="C151" s="39"/>
      <c r="D151" s="44" t="s">
        <v>30</v>
      </c>
      <c r="E151" s="58" t="s">
        <v>63</v>
      </c>
      <c r="F151" s="59">
        <v>200</v>
      </c>
      <c r="G151" s="59">
        <v>2.8</v>
      </c>
      <c r="H151" s="59">
        <v>2.5</v>
      </c>
      <c r="I151" s="59">
        <v>15.6</v>
      </c>
      <c r="J151" s="59">
        <v>88</v>
      </c>
      <c r="K151" s="53">
        <v>465</v>
      </c>
      <c r="L151" s="52">
        <v>12.96</v>
      </c>
    </row>
    <row r="152" spans="1:12" ht="15.75" x14ac:dyDescent="0.25">
      <c r="A152" s="13"/>
      <c r="B152" s="8"/>
      <c r="C152" s="39"/>
      <c r="D152" s="44" t="s">
        <v>31</v>
      </c>
      <c r="E152" s="55" t="s">
        <v>41</v>
      </c>
      <c r="F152" s="56">
        <v>50</v>
      </c>
      <c r="G152" s="56">
        <v>3.8</v>
      </c>
      <c r="H152" s="56">
        <v>0.4</v>
      </c>
      <c r="I152" s="56">
        <v>24.6</v>
      </c>
      <c r="J152" s="56">
        <v>117.2</v>
      </c>
      <c r="K152" s="52" t="s">
        <v>42</v>
      </c>
      <c r="L152" s="52">
        <v>6.27</v>
      </c>
    </row>
    <row r="153" spans="1:12" ht="15.75" x14ac:dyDescent="0.25">
      <c r="A153" s="13"/>
      <c r="B153" s="8"/>
      <c r="C153" s="39"/>
      <c r="D153" s="44" t="s">
        <v>32</v>
      </c>
      <c r="E153" s="55"/>
      <c r="F153" s="56"/>
      <c r="G153" s="56"/>
      <c r="H153" s="56"/>
      <c r="I153" s="56"/>
      <c r="J153" s="56"/>
      <c r="K153" s="52"/>
      <c r="L153" s="52"/>
    </row>
    <row r="154" spans="1:12" ht="15.75" x14ac:dyDescent="0.25">
      <c r="A154" s="13"/>
      <c r="B154" s="8"/>
      <c r="C154" s="39"/>
      <c r="D154" s="40" t="s">
        <v>58</v>
      </c>
      <c r="E154" s="55" t="s">
        <v>56</v>
      </c>
      <c r="F154" s="56">
        <v>10</v>
      </c>
      <c r="G154" s="52">
        <v>1.6</v>
      </c>
      <c r="H154" s="52">
        <v>0.22</v>
      </c>
      <c r="I154" s="52">
        <v>25.71</v>
      </c>
      <c r="J154" s="52">
        <v>61.82</v>
      </c>
      <c r="K154" s="52">
        <v>143</v>
      </c>
      <c r="L154" s="52">
        <v>4.12</v>
      </c>
    </row>
    <row r="155" spans="1:12" ht="15.75" x14ac:dyDescent="0.25">
      <c r="A155" s="13"/>
      <c r="B155" s="8"/>
      <c r="C155" s="39"/>
      <c r="D155" s="62" t="s">
        <v>54</v>
      </c>
      <c r="E155" s="55" t="s">
        <v>78</v>
      </c>
      <c r="F155" s="56">
        <v>15</v>
      </c>
      <c r="G155" s="56">
        <v>0.17</v>
      </c>
      <c r="H155" s="56">
        <v>0.49</v>
      </c>
      <c r="I155" s="56">
        <v>0.69</v>
      </c>
      <c r="J155" s="56">
        <v>7.85</v>
      </c>
      <c r="K155" s="52">
        <v>419</v>
      </c>
      <c r="L155" s="52">
        <v>2.19</v>
      </c>
    </row>
    <row r="156" spans="1:12" ht="15" x14ac:dyDescent="0.25">
      <c r="A156" s="14"/>
      <c r="B156" s="10"/>
      <c r="C156" s="45"/>
      <c r="D156" s="46" t="s">
        <v>33</v>
      </c>
      <c r="E156" s="47"/>
      <c r="F156" s="48">
        <f>SUM(F147:F155)</f>
        <v>775</v>
      </c>
      <c r="G156" s="48">
        <f t="shared" ref="G156:J156" si="22">SUM(G147:G155)</f>
        <v>26.390000000000004</v>
      </c>
      <c r="H156" s="48">
        <f t="shared" si="22"/>
        <v>25.619999999999997</v>
      </c>
      <c r="I156" s="48">
        <f t="shared" si="22"/>
        <v>103.88</v>
      </c>
      <c r="J156" s="48">
        <f t="shared" si="22"/>
        <v>741.46</v>
      </c>
      <c r="K156" s="49"/>
      <c r="L156" s="48">
        <f t="shared" ref="L156" si="23">SUM(L147:L155)</f>
        <v>107.00000000000001</v>
      </c>
    </row>
    <row r="157" spans="1:12" ht="15" x14ac:dyDescent="0.2">
      <c r="A157" s="18">
        <f>A139</f>
        <v>2</v>
      </c>
      <c r="B157" s="19">
        <f>B139</f>
        <v>3</v>
      </c>
      <c r="C157" s="67" t="s">
        <v>4</v>
      </c>
      <c r="D157" s="68"/>
      <c r="E157" s="60"/>
      <c r="F157" s="61">
        <f>F146+F156</f>
        <v>775</v>
      </c>
      <c r="G157" s="61">
        <f t="shared" ref="G157" si="24">G146+G156</f>
        <v>26.390000000000004</v>
      </c>
      <c r="H157" s="61">
        <f t="shared" ref="H157" si="25">H146+H156</f>
        <v>25.619999999999997</v>
      </c>
      <c r="I157" s="61">
        <f t="shared" ref="I157" si="26">I146+I156</f>
        <v>103.88</v>
      </c>
      <c r="J157" s="61">
        <f t="shared" ref="J157:L157" si="27">J146+J156</f>
        <v>741.46</v>
      </c>
      <c r="K157" s="61"/>
      <c r="L157" s="61">
        <f t="shared" si="27"/>
        <v>107.00000000000001</v>
      </c>
    </row>
    <row r="158" spans="1:12" ht="15" x14ac:dyDescent="0.25">
      <c r="A158" s="11">
        <v>2</v>
      </c>
      <c r="B158" s="12">
        <v>4</v>
      </c>
      <c r="C158" s="34" t="s">
        <v>20</v>
      </c>
      <c r="D158" s="35" t="s">
        <v>21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 x14ac:dyDescent="0.25">
      <c r="A159" s="13"/>
      <c r="B159" s="8"/>
      <c r="C159" s="39"/>
      <c r="D159" s="40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13"/>
      <c r="B160" s="8"/>
      <c r="C160" s="39"/>
      <c r="D160" s="44" t="s">
        <v>22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13"/>
      <c r="B161" s="8"/>
      <c r="C161" s="39"/>
      <c r="D161" s="44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13"/>
      <c r="B162" s="8"/>
      <c r="C162" s="39"/>
      <c r="D162" s="44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13"/>
      <c r="B163" s="8"/>
      <c r="C163" s="39"/>
      <c r="D163" s="40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13"/>
      <c r="B164" s="8"/>
      <c r="C164" s="39"/>
      <c r="D164" s="40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14"/>
      <c r="B165" s="10"/>
      <c r="C165" s="45"/>
      <c r="D165" s="46" t="s">
        <v>33</v>
      </c>
      <c r="E165" s="47"/>
      <c r="F165" s="48">
        <f>SUM(F158:F164)</f>
        <v>0</v>
      </c>
      <c r="G165" s="48">
        <f t="shared" ref="G165:J165" si="28">SUM(G158:G164)</f>
        <v>0</v>
      </c>
      <c r="H165" s="48">
        <f t="shared" si="28"/>
        <v>0</v>
      </c>
      <c r="I165" s="48">
        <f t="shared" si="28"/>
        <v>0</v>
      </c>
      <c r="J165" s="48">
        <f t="shared" si="28"/>
        <v>0</v>
      </c>
      <c r="K165" s="49"/>
      <c r="L165" s="48">
        <f t="shared" ref="L165" si="29">SUM(L158:L164)</f>
        <v>0</v>
      </c>
    </row>
    <row r="166" spans="1:12" ht="15.75" x14ac:dyDescent="0.25">
      <c r="A166" s="15">
        <f>A158</f>
        <v>2</v>
      </c>
      <c r="B166" s="6">
        <f>B158</f>
        <v>4</v>
      </c>
      <c r="C166" s="50" t="s">
        <v>25</v>
      </c>
      <c r="D166" s="44" t="s">
        <v>26</v>
      </c>
      <c r="E166" s="58" t="s">
        <v>50</v>
      </c>
      <c r="F166" s="53">
        <v>60</v>
      </c>
      <c r="G166" s="53">
        <v>0.42</v>
      </c>
      <c r="H166" s="53">
        <v>0.06</v>
      </c>
      <c r="I166" s="53">
        <v>1.1399999999999999</v>
      </c>
      <c r="J166" s="53">
        <v>6.6</v>
      </c>
      <c r="K166" s="63" t="s">
        <v>77</v>
      </c>
      <c r="L166" s="42">
        <v>14.39</v>
      </c>
    </row>
    <row r="167" spans="1:12" ht="15.75" x14ac:dyDescent="0.25">
      <c r="A167" s="13"/>
      <c r="B167" s="8"/>
      <c r="C167" s="39"/>
      <c r="D167" s="44" t="s">
        <v>27</v>
      </c>
      <c r="E167" s="55" t="s">
        <v>87</v>
      </c>
      <c r="F167" s="56">
        <v>200</v>
      </c>
      <c r="G167" s="56">
        <v>4.87</v>
      </c>
      <c r="H167" s="56">
        <v>8.6300000000000008</v>
      </c>
      <c r="I167" s="56">
        <v>12.82</v>
      </c>
      <c r="J167" s="56">
        <v>113.39</v>
      </c>
      <c r="K167" s="52">
        <v>104</v>
      </c>
      <c r="L167" s="42">
        <v>20.9</v>
      </c>
    </row>
    <row r="168" spans="1:12" ht="15.75" x14ac:dyDescent="0.25">
      <c r="A168" s="13"/>
      <c r="B168" s="8"/>
      <c r="C168" s="39"/>
      <c r="D168" s="44" t="s">
        <v>28</v>
      </c>
      <c r="E168" s="58" t="s">
        <v>60</v>
      </c>
      <c r="F168" s="59">
        <v>200</v>
      </c>
      <c r="G168" s="59">
        <v>16.3</v>
      </c>
      <c r="H168" s="59">
        <v>15.8</v>
      </c>
      <c r="I168" s="59">
        <v>53.84</v>
      </c>
      <c r="J168" s="59">
        <v>438</v>
      </c>
      <c r="K168" s="53">
        <v>4</v>
      </c>
      <c r="L168" s="42">
        <v>42.83</v>
      </c>
    </row>
    <row r="169" spans="1:12" ht="15.75" x14ac:dyDescent="0.25">
      <c r="A169" s="13"/>
      <c r="B169" s="8"/>
      <c r="C169" s="39"/>
      <c r="D169" s="44" t="s">
        <v>29</v>
      </c>
      <c r="E169" s="55"/>
      <c r="F169" s="56"/>
      <c r="G169" s="56"/>
      <c r="H169" s="56"/>
      <c r="I169" s="56"/>
      <c r="J169" s="56"/>
      <c r="K169" s="52"/>
      <c r="L169" s="42"/>
    </row>
    <row r="170" spans="1:12" ht="15.75" x14ac:dyDescent="0.25">
      <c r="A170" s="13"/>
      <c r="B170" s="8"/>
      <c r="C170" s="39"/>
      <c r="D170" s="44" t="s">
        <v>30</v>
      </c>
      <c r="E170" s="55" t="s">
        <v>59</v>
      </c>
      <c r="F170" s="56">
        <v>200</v>
      </c>
      <c r="G170" s="56">
        <v>0.2</v>
      </c>
      <c r="H170" s="56">
        <v>0.1</v>
      </c>
      <c r="I170" s="56">
        <v>9.5</v>
      </c>
      <c r="J170" s="56">
        <v>40</v>
      </c>
      <c r="K170" s="52">
        <v>460</v>
      </c>
      <c r="L170" s="42">
        <v>4.1100000000000003</v>
      </c>
    </row>
    <row r="171" spans="1:12" ht="15.75" x14ac:dyDescent="0.25">
      <c r="A171" s="13"/>
      <c r="B171" s="8"/>
      <c r="C171" s="39"/>
      <c r="D171" s="44" t="s">
        <v>31</v>
      </c>
      <c r="E171" s="55" t="s">
        <v>41</v>
      </c>
      <c r="F171" s="56">
        <v>50</v>
      </c>
      <c r="G171" s="56">
        <v>3.8</v>
      </c>
      <c r="H171" s="56">
        <v>0.4</v>
      </c>
      <c r="I171" s="56">
        <v>24.6</v>
      </c>
      <c r="J171" s="56">
        <v>117.2</v>
      </c>
      <c r="K171" s="52" t="s">
        <v>42</v>
      </c>
      <c r="L171" s="42">
        <v>6.27</v>
      </c>
    </row>
    <row r="172" spans="1:12" ht="15.75" x14ac:dyDescent="0.25">
      <c r="A172" s="13"/>
      <c r="B172" s="8"/>
      <c r="C172" s="39"/>
      <c r="D172" s="44" t="s">
        <v>32</v>
      </c>
      <c r="E172" s="55"/>
      <c r="F172" s="56"/>
      <c r="G172" s="52"/>
      <c r="H172" s="56"/>
      <c r="I172" s="52"/>
      <c r="J172" s="52"/>
      <c r="K172" s="52"/>
      <c r="L172" s="42"/>
    </row>
    <row r="173" spans="1:12" ht="15.75" x14ac:dyDescent="0.25">
      <c r="A173" s="13"/>
      <c r="B173" s="8"/>
      <c r="C173" s="39"/>
      <c r="D173" s="62" t="s">
        <v>76</v>
      </c>
      <c r="E173" s="55" t="s">
        <v>88</v>
      </c>
      <c r="F173" s="56">
        <v>100</v>
      </c>
      <c r="G173" s="52">
        <v>0.4</v>
      </c>
      <c r="H173" s="56">
        <v>0.4</v>
      </c>
      <c r="I173" s="52">
        <v>9.8000000000000007</v>
      </c>
      <c r="J173" s="52">
        <v>44</v>
      </c>
      <c r="K173" s="52" t="s">
        <v>42</v>
      </c>
      <c r="L173" s="42">
        <v>18.5</v>
      </c>
    </row>
    <row r="174" spans="1:12" ht="15" x14ac:dyDescent="0.25">
      <c r="A174" s="13"/>
      <c r="B174" s="8"/>
      <c r="C174" s="39"/>
      <c r="D174" s="40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14"/>
      <c r="B175" s="10"/>
      <c r="C175" s="45"/>
      <c r="D175" s="46" t="s">
        <v>33</v>
      </c>
      <c r="E175" s="47"/>
      <c r="F175" s="48">
        <f>SUM(F166:F174)</f>
        <v>810</v>
      </c>
      <c r="G175" s="48">
        <f t="shared" ref="G175:J175" si="30">SUM(G166:G174)</f>
        <v>25.99</v>
      </c>
      <c r="H175" s="48">
        <f t="shared" si="30"/>
        <v>25.39</v>
      </c>
      <c r="I175" s="48">
        <f t="shared" si="30"/>
        <v>111.7</v>
      </c>
      <c r="J175" s="48">
        <f t="shared" si="30"/>
        <v>759.19</v>
      </c>
      <c r="K175" s="49"/>
      <c r="L175" s="48">
        <f t="shared" ref="L175" si="31">SUM(L166:L174)</f>
        <v>107</v>
      </c>
    </row>
    <row r="176" spans="1:12" ht="15" x14ac:dyDescent="0.2">
      <c r="A176" s="18">
        <f>A158</f>
        <v>2</v>
      </c>
      <c r="B176" s="19">
        <f>B158</f>
        <v>4</v>
      </c>
      <c r="C176" s="67" t="s">
        <v>4</v>
      </c>
      <c r="D176" s="68"/>
      <c r="E176" s="60"/>
      <c r="F176" s="61">
        <f>F165+F175</f>
        <v>810</v>
      </c>
      <c r="G176" s="61">
        <f t="shared" ref="G176" si="32">G165+G175</f>
        <v>25.99</v>
      </c>
      <c r="H176" s="61">
        <f t="shared" ref="H176" si="33">H165+H175</f>
        <v>25.39</v>
      </c>
      <c r="I176" s="61">
        <f t="shared" ref="I176" si="34">I165+I175</f>
        <v>111.7</v>
      </c>
      <c r="J176" s="61">
        <f t="shared" ref="J176:L176" si="35">J165+J175</f>
        <v>759.19</v>
      </c>
      <c r="K176" s="61"/>
      <c r="L176" s="61">
        <f t="shared" si="35"/>
        <v>107</v>
      </c>
    </row>
    <row r="177" spans="1:12" ht="15" x14ac:dyDescent="0.25">
      <c r="A177" s="11">
        <v>2</v>
      </c>
      <c r="B177" s="12">
        <v>5</v>
      </c>
      <c r="C177" s="34" t="s">
        <v>20</v>
      </c>
      <c r="D177" s="35" t="s">
        <v>21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 x14ac:dyDescent="0.25">
      <c r="A178" s="13"/>
      <c r="B178" s="8"/>
      <c r="C178" s="39"/>
      <c r="D178" s="40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13"/>
      <c r="B179" s="8"/>
      <c r="C179" s="39"/>
      <c r="D179" s="44" t="s">
        <v>22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13"/>
      <c r="B180" s="8"/>
      <c r="C180" s="39"/>
      <c r="D180" s="44" t="s">
        <v>23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13"/>
      <c r="B181" s="8"/>
      <c r="C181" s="39"/>
      <c r="D181" s="44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13"/>
      <c r="B182" s="8"/>
      <c r="C182" s="39"/>
      <c r="D182" s="40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13"/>
      <c r="B183" s="8"/>
      <c r="C183" s="39"/>
      <c r="D183" s="40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14"/>
      <c r="B184" s="10"/>
      <c r="C184" s="45"/>
      <c r="D184" s="46" t="s">
        <v>33</v>
      </c>
      <c r="E184" s="47"/>
      <c r="F184" s="48">
        <f>SUM(F177:F183)</f>
        <v>0</v>
      </c>
      <c r="G184" s="48">
        <f t="shared" ref="G184:J184" si="36">SUM(G177:G183)</f>
        <v>0</v>
      </c>
      <c r="H184" s="48">
        <f t="shared" si="36"/>
        <v>0</v>
      </c>
      <c r="I184" s="48">
        <f t="shared" si="36"/>
        <v>0</v>
      </c>
      <c r="J184" s="48">
        <f t="shared" si="36"/>
        <v>0</v>
      </c>
      <c r="K184" s="49"/>
      <c r="L184" s="48">
        <f t="shared" ref="L184" si="37">SUM(L177:L183)</f>
        <v>0</v>
      </c>
    </row>
    <row r="185" spans="1:12" ht="15.75" x14ac:dyDescent="0.25">
      <c r="A185" s="15">
        <f>A177</f>
        <v>2</v>
      </c>
      <c r="B185" s="6">
        <f>B177</f>
        <v>5</v>
      </c>
      <c r="C185" s="50" t="s">
        <v>25</v>
      </c>
      <c r="D185" s="44" t="s">
        <v>26</v>
      </c>
      <c r="E185" s="51" t="s">
        <v>50</v>
      </c>
      <c r="F185" s="52">
        <v>60</v>
      </c>
      <c r="G185" s="52">
        <v>0.42</v>
      </c>
      <c r="H185" s="52">
        <v>0.06</v>
      </c>
      <c r="I185" s="52">
        <v>1.1399999999999999</v>
      </c>
      <c r="J185" s="52">
        <v>6.6</v>
      </c>
      <c r="K185" s="54" t="s">
        <v>77</v>
      </c>
      <c r="L185" s="42">
        <v>14.39</v>
      </c>
    </row>
    <row r="186" spans="1:12" ht="15.75" x14ac:dyDescent="0.25">
      <c r="A186" s="13"/>
      <c r="B186" s="8"/>
      <c r="C186" s="39"/>
      <c r="D186" s="44" t="s">
        <v>27</v>
      </c>
      <c r="E186" s="55" t="s">
        <v>89</v>
      </c>
      <c r="F186" s="56">
        <v>200</v>
      </c>
      <c r="G186" s="56">
        <v>2.14</v>
      </c>
      <c r="H186" s="56">
        <v>7.06</v>
      </c>
      <c r="I186" s="56">
        <v>6.5</v>
      </c>
      <c r="J186" s="56">
        <v>103.8</v>
      </c>
      <c r="K186" s="52">
        <v>116</v>
      </c>
      <c r="L186" s="42">
        <v>15.85</v>
      </c>
    </row>
    <row r="187" spans="1:12" ht="15.75" x14ac:dyDescent="0.25">
      <c r="A187" s="13"/>
      <c r="B187" s="8"/>
      <c r="C187" s="39"/>
      <c r="D187" s="44" t="s">
        <v>28</v>
      </c>
      <c r="E187" s="58" t="s">
        <v>67</v>
      </c>
      <c r="F187" s="59">
        <v>90</v>
      </c>
      <c r="G187" s="59">
        <v>14.86</v>
      </c>
      <c r="H187" s="59">
        <v>14.3</v>
      </c>
      <c r="I187" s="59">
        <v>6.3</v>
      </c>
      <c r="J187" s="59">
        <v>196.3</v>
      </c>
      <c r="K187" s="53">
        <v>4</v>
      </c>
      <c r="L187" s="42">
        <v>39.94</v>
      </c>
    </row>
    <row r="188" spans="1:12" ht="15.75" x14ac:dyDescent="0.25">
      <c r="A188" s="13"/>
      <c r="B188" s="8"/>
      <c r="C188" s="39"/>
      <c r="D188" s="44" t="s">
        <v>29</v>
      </c>
      <c r="E188" s="58" t="s">
        <v>84</v>
      </c>
      <c r="F188" s="59">
        <v>150</v>
      </c>
      <c r="G188" s="59">
        <v>3.5</v>
      </c>
      <c r="H188" s="59">
        <v>2.8</v>
      </c>
      <c r="I188" s="59">
        <v>39.36</v>
      </c>
      <c r="J188" s="59">
        <v>154.15</v>
      </c>
      <c r="K188" s="53">
        <v>181</v>
      </c>
      <c r="L188" s="42">
        <v>18.11</v>
      </c>
    </row>
    <row r="189" spans="1:12" ht="15.75" x14ac:dyDescent="0.25">
      <c r="A189" s="13"/>
      <c r="B189" s="8"/>
      <c r="C189" s="39"/>
      <c r="D189" s="44" t="s">
        <v>30</v>
      </c>
      <c r="E189" s="55" t="s">
        <v>68</v>
      </c>
      <c r="F189" s="56">
        <v>200</v>
      </c>
      <c r="G189" s="56">
        <v>0.2</v>
      </c>
      <c r="H189" s="56">
        <v>0.1</v>
      </c>
      <c r="I189" s="56">
        <v>10.7</v>
      </c>
      <c r="J189" s="56">
        <v>44</v>
      </c>
      <c r="K189" s="52">
        <v>491</v>
      </c>
      <c r="L189" s="42">
        <v>6.44</v>
      </c>
    </row>
    <row r="190" spans="1:12" ht="15.75" x14ac:dyDescent="0.25">
      <c r="A190" s="13"/>
      <c r="B190" s="8"/>
      <c r="C190" s="39"/>
      <c r="D190" s="44" t="s">
        <v>31</v>
      </c>
      <c r="E190" s="55" t="s">
        <v>41</v>
      </c>
      <c r="F190" s="56">
        <v>50</v>
      </c>
      <c r="G190" s="56">
        <v>3.8</v>
      </c>
      <c r="H190" s="56">
        <v>0.4</v>
      </c>
      <c r="I190" s="56">
        <v>24.6</v>
      </c>
      <c r="J190" s="56">
        <v>117.2</v>
      </c>
      <c r="K190" s="52" t="s">
        <v>42</v>
      </c>
      <c r="L190" s="42">
        <v>6.27</v>
      </c>
    </row>
    <row r="191" spans="1:12" ht="15" x14ac:dyDescent="0.25">
      <c r="A191" s="13"/>
      <c r="B191" s="8"/>
      <c r="C191" s="39"/>
      <c r="D191" s="44" t="s">
        <v>32</v>
      </c>
      <c r="E191" s="41"/>
      <c r="F191" s="42"/>
      <c r="G191" s="42"/>
      <c r="H191" s="42"/>
      <c r="I191" s="42"/>
      <c r="J191" s="43"/>
      <c r="K191" s="42"/>
      <c r="L191" s="42"/>
    </row>
    <row r="192" spans="1:12" ht="15" x14ac:dyDescent="0.25">
      <c r="A192" s="13"/>
      <c r="B192" s="8"/>
      <c r="C192" s="39"/>
      <c r="D192" s="40" t="s">
        <v>53</v>
      </c>
      <c r="E192" s="41" t="s">
        <v>49</v>
      </c>
      <c r="F192" s="42">
        <v>15</v>
      </c>
      <c r="G192" s="42">
        <v>0.1</v>
      </c>
      <c r="H192" s="42">
        <v>0</v>
      </c>
      <c r="I192" s="42">
        <v>13.36</v>
      </c>
      <c r="J192" s="42">
        <v>85.9</v>
      </c>
      <c r="K192" s="42">
        <v>15</v>
      </c>
      <c r="L192" s="42">
        <v>6</v>
      </c>
    </row>
    <row r="193" spans="1:12" ht="15" x14ac:dyDescent="0.25">
      <c r="A193" s="13"/>
      <c r="B193" s="8"/>
      <c r="C193" s="39"/>
      <c r="D193" s="40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14"/>
      <c r="B194" s="10"/>
      <c r="C194" s="45"/>
      <c r="D194" s="46" t="s">
        <v>33</v>
      </c>
      <c r="E194" s="47"/>
      <c r="F194" s="48">
        <f>SUM(F185:F193)</f>
        <v>765</v>
      </c>
      <c r="G194" s="48">
        <f t="shared" ref="G194:J194" si="38">SUM(G185:G193)</f>
        <v>25.02</v>
      </c>
      <c r="H194" s="48">
        <f t="shared" si="38"/>
        <v>24.720000000000002</v>
      </c>
      <c r="I194" s="48">
        <f t="shared" si="38"/>
        <v>101.96</v>
      </c>
      <c r="J194" s="48">
        <f t="shared" si="38"/>
        <v>707.95</v>
      </c>
      <c r="K194" s="49"/>
      <c r="L194" s="48">
        <f t="shared" ref="L194" si="39">SUM(L185:L193)</f>
        <v>107</v>
      </c>
    </row>
    <row r="195" spans="1:12" ht="15" x14ac:dyDescent="0.2">
      <c r="A195" s="18">
        <f>A177</f>
        <v>2</v>
      </c>
      <c r="B195" s="19">
        <f>B177</f>
        <v>5</v>
      </c>
      <c r="C195" s="70" t="s">
        <v>4</v>
      </c>
      <c r="D195" s="71"/>
      <c r="E195" s="20"/>
      <c r="F195" s="21">
        <f>F184+F194</f>
        <v>765</v>
      </c>
      <c r="G195" s="21">
        <f t="shared" ref="G195" si="40">G184+G194</f>
        <v>25.02</v>
      </c>
      <c r="H195" s="21">
        <f t="shared" ref="H195" si="41">H184+H194</f>
        <v>24.720000000000002</v>
      </c>
      <c r="I195" s="21">
        <f t="shared" ref="I195" si="42">I184+I194</f>
        <v>101.96</v>
      </c>
      <c r="J195" s="21">
        <f t="shared" ref="J195:L195" si="43">J184+J194</f>
        <v>707.95</v>
      </c>
      <c r="K195" s="21"/>
      <c r="L195" s="21">
        <f t="shared" si="43"/>
        <v>107</v>
      </c>
    </row>
    <row r="196" spans="1:12" x14ac:dyDescent="0.2">
      <c r="A196" s="16"/>
      <c r="B196" s="17"/>
      <c r="C196" s="69" t="s">
        <v>5</v>
      </c>
      <c r="D196" s="69"/>
      <c r="E196" s="69"/>
      <c r="F196" s="23">
        <f>(F24+F43+F62+F81+F100+F119+F138+F157+F176+F195)/(IF(F24=0,0,1)+IF(F43=0,0,1)+IF(F62=0,0,1)+IF(F81=0,0,1)+IF(F100=0,0,1)+IF(F119=0,0,1)+IF(F138=0,0,1)+IF(F157=0,0,1)+IF(F176=0,0,1)+IF(F195=0,0,1))</f>
        <v>779.5</v>
      </c>
      <c r="G196" s="23">
        <f>(G24+G43+G62+G81+G100+G119+G138+G157+G176+G195)/(IF(G24=0,0,1)+IF(G43=0,0,1)+IF(G62=0,0,1)+IF(G81=0,0,1)+IF(G100=0,0,1)+IF(G119=0,0,1)+IF(G138=0,0,1)+IF(G157=0,0,1)+IF(G176=0,0,1)+IF(G195=0,0,1))</f>
        <v>25.235000000000003</v>
      </c>
      <c r="H196" s="23">
        <f>(H24+H43+H62+H81+H100+H119+H138+H157+H176+H195)/(IF(H24=0,0,1)+IF(H43=0,0,1)+IF(H62=0,0,1)+IF(H81=0,0,1)+IF(H100=0,0,1)+IF(H119=0,0,1)+IF(H138=0,0,1)+IF(H157=0,0,1)+IF(H176=0,0,1)+IF(H195=0,0,1))</f>
        <v>25.208000000000002</v>
      </c>
      <c r="I196" s="23">
        <f>(I24+I43+I62+I81+I100+I119+I138+I157+I176+I195)/(IF(I24=0,0,1)+IF(I43=0,0,1)+IF(I62=0,0,1)+IF(I81=0,0,1)+IF(I100=0,0,1)+IF(I119=0,0,1)+IF(I138=0,0,1)+IF(I157=0,0,1)+IF(I176=0,0,1)+IF(I195=0,0,1))</f>
        <v>104.95899999999999</v>
      </c>
      <c r="J196" s="23">
        <f>(J24+J43+J62+J81+J100+J119+J138+J157+J176+J195)/(IF(J24=0,0,1)+IF(J43=0,0,1)+IF(J62=0,0,1)+IF(J81=0,0,1)+IF(J100=0,0,1)+IF(J119=0,0,1)+IF(J138=0,0,1)+IF(J157=0,0,1)+IF(J176=0,0,1)+IF(J195=0,0,1))</f>
        <v>740.64999999999986</v>
      </c>
      <c r="K196" s="23"/>
      <c r="L196" s="23">
        <f t="shared" ref="L196" si="44">(L24+L43+L62+L81+L100+L119+L138+L157+L176+L195)/(IF(L24=0,0,1)+IF(L43=0,0,1)+IF(L62=0,0,1)+IF(L81=0,0,1)+IF(L100=0,0,1)+IF(L119=0,0,1)+IF(L138=0,0,1)+IF(L157=0,0,1)+IF(L176=0,0,1)+IF(L195=0,0,1))</f>
        <v>107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  <rowBreaks count="4" manualBreakCount="4">
    <brk id="43" max="16383" man="1"/>
    <brk id="81" max="16383" man="1"/>
    <brk id="11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2025-11-04T08:11:41Z</cp:lastPrinted>
  <dcterms:created xsi:type="dcterms:W3CDTF">2022-05-16T14:23:56Z</dcterms:created>
  <dcterms:modified xsi:type="dcterms:W3CDTF">2026-02-02T00:30:39Z</dcterms:modified>
</cp:coreProperties>
</file>